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JK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F54" i="36"/>
  <c r="J54"/>
  <c r="N54"/>
  <c r="R54"/>
  <c r="V54"/>
  <c r="H55"/>
  <c r="I55"/>
  <c r="L55"/>
  <c r="M55"/>
  <c r="P55"/>
  <c r="Q55"/>
  <c r="T55"/>
  <c r="U55"/>
  <c r="H64"/>
  <c r="L64"/>
  <c r="P64"/>
  <c r="T64"/>
  <c r="D55"/>
  <c r="D64"/>
  <c r="D41"/>
  <c r="E41"/>
  <c r="E55" s="1"/>
  <c r="F41"/>
  <c r="F55" s="1"/>
  <c r="G41"/>
  <c r="G55" s="1"/>
  <c r="H41"/>
  <c r="I41"/>
  <c r="J41"/>
  <c r="J55" s="1"/>
  <c r="K41"/>
  <c r="K55" s="1"/>
  <c r="L41"/>
  <c r="M41"/>
  <c r="N41"/>
  <c r="N55" s="1"/>
  <c r="O41"/>
  <c r="O55" s="1"/>
  <c r="P41"/>
  <c r="Q41"/>
  <c r="R41"/>
  <c r="R55" s="1"/>
  <c r="S41"/>
  <c r="S55" s="1"/>
  <c r="T41"/>
  <c r="U41"/>
  <c r="V41"/>
  <c r="V55" s="1"/>
  <c r="W41"/>
  <c r="W55" s="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W64" s="1"/>
  <c r="V50"/>
  <c r="V64" s="1"/>
  <c r="U50"/>
  <c r="U64" s="1"/>
  <c r="T50"/>
  <c r="S50"/>
  <c r="S64" s="1"/>
  <c r="R50"/>
  <c r="R64" s="1"/>
  <c r="Q50"/>
  <c r="Q64" s="1"/>
  <c r="P50"/>
  <c r="O50"/>
  <c r="O64" s="1"/>
  <c r="N50"/>
  <c r="N64" s="1"/>
  <c r="M50"/>
  <c r="M64" s="1"/>
  <c r="L50"/>
  <c r="K50"/>
  <c r="K64" s="1"/>
  <c r="J50"/>
  <c r="J64" s="1"/>
  <c r="I50"/>
  <c r="I64" s="1"/>
  <c r="H50"/>
  <c r="G50"/>
  <c r="G64" s="1"/>
  <c r="F50"/>
  <c r="F64" s="1"/>
  <c r="E50"/>
  <c r="E64" s="1"/>
  <c r="D50"/>
  <c r="W40"/>
  <c r="V40"/>
  <c r="U40"/>
  <c r="U54" s="1"/>
  <c r="T40"/>
  <c r="T54" s="1"/>
  <c r="S40"/>
  <c r="R40"/>
  <c r="Q40"/>
  <c r="Q54" s="1"/>
  <c r="P40"/>
  <c r="P54" s="1"/>
  <c r="O40"/>
  <c r="N40"/>
  <c r="M40"/>
  <c r="M54" s="1"/>
  <c r="L40"/>
  <c r="L54" s="1"/>
  <c r="K40"/>
  <c r="J40"/>
  <c r="I40"/>
  <c r="I54" s="1"/>
  <c r="H40"/>
  <c r="H54" s="1"/>
  <c r="G40"/>
  <c r="F40"/>
  <c r="E40"/>
  <c r="E54" s="1"/>
  <c r="D40"/>
  <c r="K54" s="1"/>
  <c r="S54" l="1"/>
  <c r="O54"/>
  <c r="G54"/>
  <c r="D54"/>
  <c r="W54"/>
  <c r="L48"/>
  <c r="T10"/>
  <c r="T7" s="1"/>
  <c r="P10"/>
  <c r="P7" s="1"/>
  <c r="L10"/>
  <c r="L7" s="1"/>
  <c r="D10"/>
  <c r="D7" s="1"/>
  <c r="M10"/>
  <c r="M7" s="1"/>
  <c r="I11"/>
  <c r="D45"/>
  <c r="R59" s="1"/>
  <c r="L45"/>
  <c r="T45"/>
  <c r="H48"/>
  <c r="V10"/>
  <c r="V7" s="1"/>
  <c r="R11"/>
  <c r="F11"/>
  <c r="H10"/>
  <c r="H7" s="1"/>
  <c r="T48"/>
  <c r="T62" s="1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K48"/>
  <c r="K62" s="1"/>
  <c r="S48"/>
  <c r="S62" s="1"/>
  <c r="F48"/>
  <c r="J48"/>
  <c r="R48"/>
  <c r="R62" s="1"/>
  <c r="E48"/>
  <c r="E62" s="1"/>
  <c r="I48"/>
  <c r="M48"/>
  <c r="Q48"/>
  <c r="Q62" s="1"/>
  <c r="U48"/>
  <c r="U62" s="1"/>
  <c r="O48"/>
  <c r="W48"/>
  <c r="N48"/>
  <c r="N62" s="1"/>
  <c r="V48"/>
  <c r="V62" s="1"/>
  <c r="V59" l="1"/>
  <c r="I59"/>
  <c r="N59"/>
  <c r="O62"/>
  <c r="W62"/>
  <c r="M62"/>
  <c r="J62"/>
  <c r="G62"/>
  <c r="H62"/>
  <c r="K59"/>
  <c r="E59"/>
  <c r="Q59"/>
  <c r="D59"/>
  <c r="M59"/>
  <c r="U59"/>
  <c r="H59"/>
  <c r="P59"/>
  <c r="J59"/>
  <c r="G59"/>
  <c r="L59"/>
  <c r="L62"/>
  <c r="W59"/>
  <c r="I62"/>
  <c r="F62"/>
  <c r="O59"/>
  <c r="P62"/>
  <c r="T59"/>
  <c r="F59"/>
  <c r="S59"/>
  <c r="Q46"/>
  <c r="Q60" s="1"/>
  <c r="I46"/>
  <c r="I60" s="1"/>
  <c r="S47"/>
  <c r="S44"/>
  <c r="K47"/>
  <c r="K61" s="1"/>
  <c r="K44"/>
  <c r="R46"/>
  <c r="R60" s="1"/>
  <c r="J46"/>
  <c r="T44"/>
  <c r="T58" s="1"/>
  <c r="T47"/>
  <c r="L44"/>
  <c r="L47"/>
  <c r="D44"/>
  <c r="D58" s="1"/>
  <c r="D47"/>
  <c r="D61" s="1"/>
  <c r="S46"/>
  <c r="S60" s="1"/>
  <c r="D46"/>
  <c r="D60" s="1"/>
  <c r="T46"/>
  <c r="T60" s="1"/>
  <c r="P46"/>
  <c r="P60" s="1"/>
  <c r="L46"/>
  <c r="L60" s="1"/>
  <c r="H46"/>
  <c r="H60" s="1"/>
  <c r="V47"/>
  <c r="V61" s="1"/>
  <c r="V44"/>
  <c r="R47"/>
  <c r="R44"/>
  <c r="N47"/>
  <c r="N61" s="1"/>
  <c r="N44"/>
  <c r="J47"/>
  <c r="J44"/>
  <c r="F47"/>
  <c r="F61" s="1"/>
  <c r="F44"/>
  <c r="W47"/>
  <c r="W44"/>
  <c r="U46"/>
  <c r="U60" s="1"/>
  <c r="M46"/>
  <c r="M60" s="1"/>
  <c r="E46"/>
  <c r="E60" s="1"/>
  <c r="O47"/>
  <c r="O44"/>
  <c r="O58" s="1"/>
  <c r="G47"/>
  <c r="G61" s="1"/>
  <c r="G44"/>
  <c r="V46"/>
  <c r="V60" s="1"/>
  <c r="N46"/>
  <c r="N60" s="1"/>
  <c r="F46"/>
  <c r="F60" s="1"/>
  <c r="P47"/>
  <c r="P44"/>
  <c r="H47"/>
  <c r="H61" s="1"/>
  <c r="H44"/>
  <c r="W46"/>
  <c r="W60" s="1"/>
  <c r="O46"/>
  <c r="O60" s="1"/>
  <c r="K46"/>
  <c r="K60" s="1"/>
  <c r="G46"/>
  <c r="G60" s="1"/>
  <c r="U44"/>
  <c r="U47"/>
  <c r="Q47"/>
  <c r="Q61" s="1"/>
  <c r="Q44"/>
  <c r="M44"/>
  <c r="M47"/>
  <c r="I47"/>
  <c r="I61" s="1"/>
  <c r="I44"/>
  <c r="E44"/>
  <c r="E47"/>
  <c r="I58" l="1"/>
  <c r="Q58"/>
  <c r="H58"/>
  <c r="F58"/>
  <c r="V58"/>
  <c r="K58"/>
  <c r="E58"/>
  <c r="U58"/>
  <c r="E61"/>
  <c r="M61"/>
  <c r="U61"/>
  <c r="P58"/>
  <c r="O61"/>
  <c r="W58"/>
  <c r="J58"/>
  <c r="R58"/>
  <c r="L61"/>
  <c r="J60"/>
  <c r="S58"/>
  <c r="N58"/>
  <c r="T61"/>
  <c r="M58"/>
  <c r="P61"/>
  <c r="G58"/>
  <c r="W61"/>
  <c r="J61"/>
  <c r="R61"/>
  <c r="L58"/>
  <c r="S61"/>
  <c r="O42"/>
  <c r="O75"/>
  <c r="F75"/>
  <c r="F42"/>
  <c r="M42"/>
  <c r="M75"/>
  <c r="H42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K42"/>
  <c r="K75"/>
  <c r="W42"/>
  <c r="W56" s="1"/>
  <c r="W75"/>
  <c r="N75"/>
  <c r="N42"/>
  <c r="E75"/>
  <c r="E42"/>
  <c r="U75"/>
  <c r="U42"/>
  <c r="L42"/>
  <c r="L56" s="1"/>
  <c r="L75"/>
  <c r="T42"/>
  <c r="T75"/>
  <c r="S42"/>
  <c r="S56" s="1"/>
  <c r="S75"/>
  <c r="Q75"/>
  <c r="Q42"/>
  <c r="O56" l="1"/>
  <c r="J56"/>
  <c r="T56"/>
  <c r="K56"/>
  <c r="Q56"/>
  <c r="U56"/>
  <c r="N56"/>
  <c r="I56"/>
  <c r="V56"/>
  <c r="R56"/>
  <c r="F56"/>
  <c r="M56"/>
  <c r="E56"/>
  <c r="C75"/>
  <c r="H56"/>
  <c r="T74"/>
  <c r="T73"/>
  <c r="P74"/>
  <c r="P73"/>
  <c r="L74"/>
  <c r="L73"/>
  <c r="H74"/>
  <c r="H73"/>
  <c r="D73"/>
  <c r="D74"/>
  <c r="Q72"/>
  <c r="M72"/>
  <c r="I72"/>
  <c r="T39"/>
  <c r="P39"/>
  <c r="L68"/>
  <c r="L39"/>
  <c r="H39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F39"/>
  <c r="F53" s="1"/>
  <c r="W73"/>
  <c r="W74"/>
  <c r="S73"/>
  <c r="S74"/>
  <c r="O73"/>
  <c r="O74"/>
  <c r="K74"/>
  <c r="K73"/>
  <c r="G74"/>
  <c r="G73"/>
  <c r="W68"/>
  <c r="W67"/>
  <c r="W39"/>
  <c r="W72"/>
  <c r="S39"/>
  <c r="O39"/>
  <c r="O53" s="1"/>
  <c r="K39"/>
  <c r="G39"/>
  <c r="E72"/>
  <c r="E43"/>
  <c r="E57" s="1"/>
  <c r="L43"/>
  <c r="F72"/>
  <c r="R43"/>
  <c r="I43"/>
  <c r="I57" s="1"/>
  <c r="J43"/>
  <c r="V72"/>
  <c r="O43"/>
  <c r="U72"/>
  <c r="U43"/>
  <c r="S43"/>
  <c r="H43"/>
  <c r="N43"/>
  <c r="N57" s="1"/>
  <c r="F43"/>
  <c r="T43"/>
  <c r="M43"/>
  <c r="P43"/>
  <c r="P57" s="1"/>
  <c r="D43"/>
  <c r="D57" s="1"/>
  <c r="V43"/>
  <c r="G43"/>
  <c r="W43"/>
  <c r="W57" s="1"/>
  <c r="K43"/>
  <c r="K57" s="1"/>
  <c r="Q43"/>
  <c r="U57" l="1"/>
  <c r="L57"/>
  <c r="W53"/>
  <c r="N53"/>
  <c r="G57"/>
  <c r="M57"/>
  <c r="H57"/>
  <c r="O57"/>
  <c r="R57"/>
  <c r="S53"/>
  <c r="J53"/>
  <c r="M53"/>
  <c r="H53"/>
  <c r="T53"/>
  <c r="C74"/>
  <c r="C72"/>
  <c r="P53"/>
  <c r="F57"/>
  <c r="J57"/>
  <c r="K53"/>
  <c r="Q57"/>
  <c r="V57"/>
  <c r="T57"/>
  <c r="S57"/>
  <c r="G53"/>
  <c r="V53"/>
  <c r="I53"/>
  <c r="Q53"/>
  <c r="L53"/>
  <c r="C7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C68" s="1"/>
  <c r="T68"/>
  <c r="D69"/>
  <c r="G68"/>
  <c r="S69"/>
  <c r="V68"/>
  <c r="D67"/>
  <c r="H68"/>
  <c r="L67"/>
  <c r="P68"/>
  <c r="H69"/>
  <c r="P69"/>
  <c r="C67" l="1"/>
  <c r="C69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<sst xmlns="http://schemas.openxmlformats.org/spreadsheetml/2006/main" count="95" uniqueCount="65">
  <si>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</si>
  <si>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</si>
  <si>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</si>
  <si>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</si>
  <si>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</si>
  <si>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</si>
  <si>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</si>
  <si>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</si>
  <si>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</si>
  <si>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</si>
  <si>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</si>
  <si>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</si>
  <si>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</si>
  <si>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</si>
  <si>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</si>
  <si>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</si>
  <si>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</si>
  <si>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</si>
  <si>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</si>
  <si>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</si>
  <si>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</si>
  <si>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</si>
  <si>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</si>
  <si>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</si>
  <si>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</si>
  <si>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</si>
  <si>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</si>
  <si>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</si>
  <si>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</si>
  <si>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</si>
  <si>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</si>
  <si>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</si>
  <si>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</si>
  <si>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</si>
  <si>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</si>
  <si>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</si>
  <si>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</si>
  <si>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</si>
  <si>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</si>
  <si>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</si>
  <si>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</si>
  <si>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</si>
  <si>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</si>
  <si>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</si>
  <si>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</si>
  <si>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</si>
  <si>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</si>
  <si>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</si>
  <si>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</si>
  <si>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</si>
  <si>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</si>
  <si>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</si>
  <si>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</si>
  <si>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</si>
  <si>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</si>
  <si>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</si>
  <si>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</si>
  <si>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</si>
  <si>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</si>
  <si>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</si>
  <si>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</si>
  <si>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</si>
  <si>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</si>
  <si>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Tajikistan</t>
  </si>
  <si>
    <t>TJK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</si>
</sst>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Wealth_TJK!$B$54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Wealth_TJK!$D$52:$W$52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-1.5677974589401789</c:v>
                </c:pt>
                <c:pt idx="2">
                  <c:v>-2.8894310376296417</c:v>
                </c:pt>
                <c:pt idx="3">
                  <c:v>-5.8382068973005463</c:v>
                </c:pt>
                <c:pt idx="4">
                  <c:v>-8.5834403106245354</c:v>
                </c:pt>
                <c:pt idx="5">
                  <c:v>-12.013364977350548</c:v>
                </c:pt>
                <c:pt idx="6">
                  <c:v>-14.80733819999095</c:v>
                </c:pt>
                <c:pt idx="7">
                  <c:v>-17.960458090833299</c:v>
                </c:pt>
                <c:pt idx="8">
                  <c:v>-20.610034413253441</c:v>
                </c:pt>
                <c:pt idx="9">
                  <c:v>-23.788725759232054</c:v>
                </c:pt>
                <c:pt idx="10">
                  <c:v>-26.159752990584629</c:v>
                </c:pt>
                <c:pt idx="11">
                  <c:v>-28.676810257495667</c:v>
                </c:pt>
                <c:pt idx="12">
                  <c:v>-30.564119784947962</c:v>
                </c:pt>
                <c:pt idx="13">
                  <c:v>-32.487338419362835</c:v>
                </c:pt>
                <c:pt idx="14">
                  <c:v>-34.196641582499254</c:v>
                </c:pt>
                <c:pt idx="15">
                  <c:v>-35.767289251830327</c:v>
                </c:pt>
                <c:pt idx="16">
                  <c:v>-37.152965741666243</c:v>
                </c:pt>
                <c:pt idx="17">
                  <c:v>-38.363360089011366</c:v>
                </c:pt>
                <c:pt idx="18">
                  <c:v>-39.795831215119712</c:v>
                </c:pt>
                <c:pt idx="19">
                  <c:v>-40.876071085349011</c:v>
                </c:pt>
              </c:numCache>
            </c:numRef>
          </c:val>
        </c:ser>
        <c:ser>
          <c:idx val="1"/>
          <c:order val="1"/>
          <c:tx>
            <c:strRef>
              <c:f>Wealth_TJK!$B$55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Wealth_TJK!$D$52:$W$52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0.40269804080830252</c:v>
                </c:pt>
                <c:pt idx="2">
                  <c:v>1.0459371286317909</c:v>
                </c:pt>
                <c:pt idx="3">
                  <c:v>-2.7014073287282225</c:v>
                </c:pt>
                <c:pt idx="4">
                  <c:v>-1.9505560480918338</c:v>
                </c:pt>
                <c:pt idx="5">
                  <c:v>-1.6537834499374737</c:v>
                </c:pt>
                <c:pt idx="6">
                  <c:v>-1.4002474770549722</c:v>
                </c:pt>
                <c:pt idx="7">
                  <c:v>-1.0820781188658923</c:v>
                </c:pt>
                <c:pt idx="8">
                  <c:v>-0.56095492002632419</c:v>
                </c:pt>
                <c:pt idx="9">
                  <c:v>0.19531639124192868</c:v>
                </c:pt>
                <c:pt idx="10">
                  <c:v>5.5411777346902724</c:v>
                </c:pt>
                <c:pt idx="11">
                  <c:v>5.9658811872699502</c:v>
                </c:pt>
                <c:pt idx="12">
                  <c:v>6.5272829363576923</c:v>
                </c:pt>
                <c:pt idx="13">
                  <c:v>7.0935193392971607</c:v>
                </c:pt>
                <c:pt idx="14">
                  <c:v>7.610879954576677</c:v>
                </c:pt>
                <c:pt idx="15">
                  <c:v>8.4704105602708246</c:v>
                </c:pt>
                <c:pt idx="16">
                  <c:v>9.2461082707736342</c:v>
                </c:pt>
                <c:pt idx="17">
                  <c:v>9.9423118177025529</c:v>
                </c:pt>
                <c:pt idx="18">
                  <c:v>10.579028463250829</c:v>
                </c:pt>
                <c:pt idx="19">
                  <c:v>11.15648485045968</c:v>
                </c:pt>
              </c:numCache>
            </c:numRef>
          </c:val>
        </c:ser>
        <c:ser>
          <c:idx val="2"/>
          <c:order val="2"/>
          <c:tx>
            <c:strRef>
              <c:f>Wealth_TJK!$B$56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Wealth_TJK!$D$52:$W$52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-1.9606853038631855</c:v>
                </c:pt>
                <c:pt idx="2">
                  <c:v>-3.5916236303428217</c:v>
                </c:pt>
                <c:pt idx="3">
                  <c:v>-5.0846828136636208</c:v>
                </c:pt>
                <c:pt idx="4">
                  <c:v>-6.5209100408398557</c:v>
                </c:pt>
                <c:pt idx="5">
                  <c:v>-7.9284434470618059</c:v>
                </c:pt>
                <c:pt idx="6">
                  <c:v>-9.2988438393097894</c:v>
                </c:pt>
                <c:pt idx="7">
                  <c:v>-10.600906578835023</c:v>
                </c:pt>
                <c:pt idx="8">
                  <c:v>-11.782449483578162</c:v>
                </c:pt>
                <c:pt idx="9">
                  <c:v>-12.810968885031581</c:v>
                </c:pt>
                <c:pt idx="10">
                  <c:v>-13.697085990849288</c:v>
                </c:pt>
                <c:pt idx="11">
                  <c:v>-14.467217105079433</c:v>
                </c:pt>
                <c:pt idx="12">
                  <c:v>-15.20409616940781</c:v>
                </c:pt>
                <c:pt idx="13">
                  <c:v>-15.979458573792794</c:v>
                </c:pt>
                <c:pt idx="14">
                  <c:v>-16.843844290086331</c:v>
                </c:pt>
                <c:pt idx="15">
                  <c:v>-17.782760481362093</c:v>
                </c:pt>
                <c:pt idx="16">
                  <c:v>-18.810224126247522</c:v>
                </c:pt>
                <c:pt idx="17">
                  <c:v>-19.904753444051828</c:v>
                </c:pt>
                <c:pt idx="18">
                  <c:v>-21.032147348355156</c:v>
                </c:pt>
                <c:pt idx="19">
                  <c:v>-22.167113801703909</c:v>
                </c:pt>
              </c:numCache>
            </c:numRef>
          </c:val>
        </c:ser>
        <c:ser>
          <c:idx val="4"/>
          <c:order val="3"/>
          <c:tx>
            <c:strRef>
              <c:f>Wealth_TJK!$B$53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Wealth_TJK!$D$52:$W$52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-0.92812138835501878</c:v>
                </c:pt>
                <c:pt idx="2">
                  <c:v>-1.5954606791640291</c:v>
                </c:pt>
                <c:pt idx="3">
                  <c:v>-4.544942849282041</c:v>
                </c:pt>
                <c:pt idx="4">
                  <c:v>-5.7552264524364567</c:v>
                </c:pt>
                <c:pt idx="5">
                  <c:v>-7.4239149760366052</c:v>
                </c:pt>
                <c:pt idx="6">
                  <c:v>-8.823547544053433</c:v>
                </c:pt>
                <c:pt idx="7">
                  <c:v>-10.342663693895704</c:v>
                </c:pt>
                <c:pt idx="8">
                  <c:v>-11.544144762718322</c:v>
                </c:pt>
                <c:pt idx="9">
                  <c:v>-12.860230553639729</c:v>
                </c:pt>
                <c:pt idx="10">
                  <c:v>-12.123229795957869</c:v>
                </c:pt>
                <c:pt idx="11">
                  <c:v>-13.220000580246428</c:v>
                </c:pt>
                <c:pt idx="12">
                  <c:v>-13.985629642408547</c:v>
                </c:pt>
                <c:pt idx="13">
                  <c:v>-14.772834679215197</c:v>
                </c:pt>
                <c:pt idx="14">
                  <c:v>-15.502289959456494</c:v>
                </c:pt>
                <c:pt idx="15">
                  <c:v>-16.061442810614135</c:v>
                </c:pt>
                <c:pt idx="16">
                  <c:v>-16.588114583165257</c:v>
                </c:pt>
                <c:pt idx="17">
                  <c:v>-17.080667096723488</c:v>
                </c:pt>
                <c:pt idx="18">
                  <c:v>-17.698320587652084</c:v>
                </c:pt>
                <c:pt idx="19">
                  <c:v>-18.185432133761161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Wealth_TJK!$D$64:$W$64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-30.289496087437605</c:v>
                </c:pt>
                <c:pt idx="2">
                  <c:v>-42.645885146614091</c:v>
                </c:pt>
                <c:pt idx="3">
                  <c:v>-55.52784101834056</c:v>
                </c:pt>
                <c:pt idx="4">
                  <c:v>-61.606030520152231</c:v>
                </c:pt>
                <c:pt idx="5">
                  <c:v>-68.504846756601751</c:v>
                </c:pt>
                <c:pt idx="6">
                  <c:v>-68.431033552825596</c:v>
                </c:pt>
                <c:pt idx="7">
                  <c:v>-67.217348029983782</c:v>
                </c:pt>
                <c:pt idx="8">
                  <c:v>-66.43196561732438</c:v>
                </c:pt>
                <c:pt idx="9">
                  <c:v>-64.050336745192055</c:v>
                </c:pt>
                <c:pt idx="10">
                  <c:v>-60.998043474499298</c:v>
                </c:pt>
                <c:pt idx="11">
                  <c:v>-57.146037982882383</c:v>
                </c:pt>
                <c:pt idx="12">
                  <c:v>-52.764693891989403</c:v>
                </c:pt>
                <c:pt idx="13">
                  <c:v>-48.349107309390249</c:v>
                </c:pt>
                <c:pt idx="14">
                  <c:v>-45.409850576465352</c:v>
                </c:pt>
                <c:pt idx="15">
                  <c:v>-42.446876751490578</c:v>
                </c:pt>
                <c:pt idx="16">
                  <c:v>-38.73184867578933</c:v>
                </c:pt>
                <c:pt idx="17">
                  <c:v>-34.941059649190834</c:v>
                </c:pt>
                <c:pt idx="18">
                  <c:v>-33.240777740006408</c:v>
                </c:pt>
                <c:pt idx="19">
                  <c:v>-29.885914850453364</c:v>
                </c:pt>
              </c:numCache>
            </c:numRef>
          </c:val>
        </c:ser>
        <c:marker val="1"/>
        <c:axId val="88298240"/>
        <c:axId val="88299776"/>
      </c:lineChart>
      <c:catAx>
        <c:axId val="882982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299776"/>
        <c:crosses val="autoZero"/>
        <c:auto val="1"/>
        <c:lblAlgn val="ctr"/>
        <c:lblOffset val="100"/>
      </c:catAx>
      <c:valAx>
        <c:axId val="88299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8298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Wealth_TJK!$B$40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Wealth_TJK!$D$38:$W$38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Wealth_TJK!$D$40:$W$40</c:f>
              <c:numCache>
                <c:formatCode>_(* #,##0_);_(* \(#,##0\);_(* "-"??_);_(@_)</c:formatCode>
                <c:ptCount val="20"/>
                <c:pt idx="0">
                  <c:v>2466.8485653080206</c:v>
                </c:pt>
                <c:pt idx="1">
                  <c:v>2428.1733761852192</c:v>
                </c:pt>
                <c:pt idx="2">
                  <c:v>2395.5706772106892</c:v>
                </c:pt>
                <c:pt idx="3">
                  <c:v>2322.8288422222481</c:v>
                </c:pt>
                <c:pt idx="4">
                  <c:v>2255.1080911513091</c:v>
                </c:pt>
                <c:pt idx="5">
                  <c:v>2170.4970437190323</c:v>
                </c:pt>
                <c:pt idx="6">
                  <c:v>2101.5739553612375</c:v>
                </c:pt>
                <c:pt idx="7">
                  <c:v>2023.7912625715512</c:v>
                </c:pt>
                <c:pt idx="8">
                  <c:v>1958.4302270751887</c:v>
                </c:pt>
                <c:pt idx="9">
                  <c:v>1880.0167252113451</c:v>
                </c:pt>
                <c:pt idx="10">
                  <c:v>1821.5270739716616</c:v>
                </c:pt>
                <c:pt idx="11">
                  <c:v>1759.4350828948855</c:v>
                </c:pt>
                <c:pt idx="12">
                  <c:v>1712.8780148940068</c:v>
                </c:pt>
                <c:pt idx="13">
                  <c:v>1665.4351236032073</c:v>
                </c:pt>
                <c:pt idx="14">
                  <c:v>1623.2692030466117</c:v>
                </c:pt>
                <c:pt idx="15">
                  <c:v>1584.5237035496743</c:v>
                </c:pt>
                <c:pt idx="16">
                  <c:v>1550.3411629403465</c:v>
                </c:pt>
                <c:pt idx="17">
                  <c:v>1520.482567348294</c:v>
                </c:pt>
                <c:pt idx="18">
                  <c:v>1485.1456739254386</c:v>
                </c:pt>
                <c:pt idx="19">
                  <c:v>1458.4977921848019</c:v>
                </c:pt>
              </c:numCache>
            </c:numRef>
          </c:val>
        </c:ser>
        <c:ser>
          <c:idx val="1"/>
          <c:order val="1"/>
          <c:tx>
            <c:strRef>
              <c:f>Wealth_TJK!$B$41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Wealth_TJK!$D$38:$W$38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Wealth_TJK!$D$41:$W$41</c:f>
              <c:numCache>
                <c:formatCode>General</c:formatCode>
                <c:ptCount val="20"/>
                <c:pt idx="0">
                  <c:v>2060.6865929684468</c:v>
                </c:pt>
                <c:pt idx="1">
                  <c:v>2068.9849375055301</c:v>
                </c:pt>
                <c:pt idx="2">
                  <c:v>2082.2400791490413</c:v>
                </c:pt>
                <c:pt idx="3">
                  <c:v>2005.0190543238773</c:v>
                </c:pt>
                <c:pt idx="4">
                  <c:v>2020.4917459970832</c:v>
                </c:pt>
                <c:pt idx="5">
                  <c:v>2026.6072991388542</c:v>
                </c:pt>
                <c:pt idx="6">
                  <c:v>2031.8318809403961</c:v>
                </c:pt>
                <c:pt idx="7">
                  <c:v>2038.3883542475321</c:v>
                </c:pt>
                <c:pt idx="8">
                  <c:v>2049.1270701388676</c:v>
                </c:pt>
                <c:pt idx="9">
                  <c:v>2064.7114516566389</c:v>
                </c:pt>
                <c:pt idx="10">
                  <c:v>2174.8728996397617</c:v>
                </c:pt>
                <c:pt idx="11">
                  <c:v>2183.6247067469453</c:v>
                </c:pt>
                <c:pt idx="12">
                  <c:v>2195.193437323087</c:v>
                </c:pt>
                <c:pt idx="13">
                  <c:v>2206.8617949629675</c:v>
                </c:pt>
                <c:pt idx="14">
                  <c:v>2217.5229757993316</c:v>
                </c:pt>
                <c:pt idx="15">
                  <c:v>2235.235207753331</c:v>
                </c:pt>
                <c:pt idx="16">
                  <c:v>2251.219906475626</c:v>
                </c:pt>
                <c:pt idx="17">
                  <c:v>2265.5664796269607</c:v>
                </c:pt>
                <c:pt idx="18">
                  <c:v>2278.6872141769727</c:v>
                </c:pt>
                <c:pt idx="19">
                  <c:v>2290.5867805284252</c:v>
                </c:pt>
              </c:numCache>
            </c:numRef>
          </c:val>
        </c:ser>
        <c:ser>
          <c:idx val="2"/>
          <c:order val="2"/>
          <c:tx>
            <c:strRef>
              <c:f>Wealth_TJK!$B$42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Wealth_TJK!$D$38:$W$38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Wealth_TJK!$D$42:$W$42</c:f>
              <c:numCache>
                <c:formatCode>_(* #,##0_);_(* \(#,##0\);_(* "-"??_);_(@_)</c:formatCode>
                <c:ptCount val="20"/>
                <c:pt idx="0">
                  <c:v>1127.6955749328249</c:v>
                </c:pt>
                <c:pt idx="1">
                  <c:v>1105.5850135228015</c:v>
                </c:pt>
                <c:pt idx="2">
                  <c:v>1087.1929941852072</c:v>
                </c:pt>
                <c:pt idx="3">
                  <c:v>1070.3558318437704</c:v>
                </c:pt>
                <c:pt idx="4">
                  <c:v>1054.1595609569235</c:v>
                </c:pt>
                <c:pt idx="5">
                  <c:v>1038.2868690192574</c:v>
                </c:pt>
                <c:pt idx="6">
                  <c:v>1022.8329244370149</c:v>
                </c:pt>
                <c:pt idx="7">
                  <c:v>1008.1496205405397</c:v>
                </c:pt>
                <c:pt idx="8">
                  <c:v>994.82541348781854</c:v>
                </c:pt>
                <c:pt idx="9">
                  <c:v>983.22684571030265</c:v>
                </c:pt>
                <c:pt idx="10">
                  <c:v>973.23414231927359</c:v>
                </c:pt>
                <c:pt idx="11">
                  <c:v>964.54940782291942</c:v>
                </c:pt>
                <c:pt idx="12">
                  <c:v>956.23965522188189</c:v>
                </c:pt>
                <c:pt idx="13">
                  <c:v>947.49592769793969</c:v>
                </c:pt>
                <c:pt idx="14">
                  <c:v>937.74828822494612</c:v>
                </c:pt>
                <c:pt idx="15">
                  <c:v>927.16017188360149</c:v>
                </c:pt>
                <c:pt idx="16">
                  <c:v>915.57350982618505</c:v>
                </c:pt>
                <c:pt idx="17">
                  <c:v>903.23055114296346</c:v>
                </c:pt>
                <c:pt idx="18">
                  <c:v>890.51697997207236</c:v>
                </c:pt>
                <c:pt idx="19">
                  <c:v>877.71801350068642</c:v>
                </c:pt>
              </c:numCache>
            </c:numRef>
          </c:val>
        </c:ser>
        <c:overlap val="100"/>
        <c:axId val="89132032"/>
        <c:axId val="89146112"/>
      </c:barChart>
      <c:catAx>
        <c:axId val="891320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146112"/>
        <c:crosses val="autoZero"/>
        <c:auto val="1"/>
        <c:lblAlgn val="ctr"/>
        <c:lblOffset val="100"/>
      </c:catAx>
      <c:valAx>
        <c:axId val="891461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913203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Wealth_TJK!$B$67:$B$69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Wealth_TJK!$C$67:$C$69</c:f>
              <c:numCache>
                <c:formatCode>_(* #,##0_);_(* \(#,##0\);_(* "-"??_);_(@_)</c:formatCode>
                <c:ptCount val="3"/>
                <c:pt idx="0">
                  <c:v>37.656120608164173</c:v>
                </c:pt>
                <c:pt idx="1">
                  <c:v>42.709237745345334</c:v>
                </c:pt>
                <c:pt idx="2">
                  <c:v>19.6346416464905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Wealth_TJK!$B$72:$B$75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Wealth_TJK!$C$72:$C$75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24.04635996305419</c:v>
                </c:pt>
                <c:pt idx="2">
                  <c:v>75.953640036945814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0" sqref="D10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30644479468.653519</v>
      </c>
      <c r="E7" s="13">
        <f t="shared" si="0"/>
        <v>30921658080.501457</v>
      </c>
      <c r="F7" s="13">
        <f t="shared" si="0"/>
        <v>31208106962.763466</v>
      </c>
      <c r="G7" s="13">
        <f t="shared" si="0"/>
        <v>30725738900.417389</v>
      </c>
      <c r="H7" s="13">
        <f t="shared" si="0"/>
        <v>30781513746.855026</v>
      </c>
      <c r="I7" s="13">
        <f t="shared" si="0"/>
        <v>30681141122.264816</v>
      </c>
      <c r="J7" s="13">
        <f t="shared" si="0"/>
        <v>30654772711.806961</v>
      </c>
      <c r="K7" s="13">
        <f t="shared" si="0"/>
        <v>30562301856.130898</v>
      </c>
      <c r="L7" s="13">
        <f t="shared" si="0"/>
        <v>30535884704.690712</v>
      </c>
      <c r="M7" s="13">
        <f t="shared" si="0"/>
        <v>30419315259.056412</v>
      </c>
      <c r="N7" s="13">
        <f t="shared" si="0"/>
        <v>30973676985.706158</v>
      </c>
      <c r="O7" s="13">
        <f t="shared" si="0"/>
        <v>30848294061.906704</v>
      </c>
      <c r="P7" s="13">
        <f t="shared" si="0"/>
        <v>30823796937.975136</v>
      </c>
      <c r="Q7" s="13">
        <f t="shared" si="0"/>
        <v>30803874455.615509</v>
      </c>
      <c r="R7" s="13">
        <f t="shared" si="0"/>
        <v>30837068483.720551</v>
      </c>
      <c r="S7" s="13">
        <f t="shared" si="0"/>
        <v>30971909645.408169</v>
      </c>
      <c r="T7" s="13">
        <f t="shared" si="0"/>
        <v>31153966260.645966</v>
      </c>
      <c r="U7" s="13">
        <f t="shared" si="0"/>
        <v>31377920531.321815</v>
      </c>
      <c r="V7" s="13">
        <f t="shared" si="0"/>
        <v>31572270351.597778</v>
      </c>
      <c r="W7" s="13">
        <f t="shared" si="0"/>
        <v>31826095461.226723</v>
      </c>
    </row>
    <row r="8" spans="1:23" s="22" customFormat="1" ht="15.75">
      <c r="A8" s="19">
        <v>1</v>
      </c>
      <c r="B8" s="20" t="s">
        <v>5</v>
      </c>
      <c r="C8" s="20"/>
      <c r="D8" s="21">
        <v>13367322002.962626</v>
      </c>
      <c r="E8" s="21">
        <v>13401139854.807125</v>
      </c>
      <c r="F8" s="21">
        <v>13434173503.284719</v>
      </c>
      <c r="G8" s="21">
        <v>13221181731.458492</v>
      </c>
      <c r="H8" s="21">
        <v>13024160290.067633</v>
      </c>
      <c r="I8" s="21">
        <v>12719837622.206127</v>
      </c>
      <c r="J8" s="21">
        <v>12494237549.508478</v>
      </c>
      <c r="K8" s="21">
        <v>12198758022.412235</v>
      </c>
      <c r="L8" s="21">
        <v>11954782965.367807</v>
      </c>
      <c r="M8" s="21">
        <v>11604980401.501669</v>
      </c>
      <c r="N8" s="21">
        <v>11352825961.383818</v>
      </c>
      <c r="O8" s="21">
        <v>11059472878.976418</v>
      </c>
      <c r="P8" s="21">
        <v>10854035226.051212</v>
      </c>
      <c r="Q8" s="21">
        <v>10643995727.162931</v>
      </c>
      <c r="R8" s="21">
        <v>10475345751.868517</v>
      </c>
      <c r="S8" s="21">
        <v>10338437229.986128</v>
      </c>
      <c r="T8" s="21">
        <v>10239113485.393461</v>
      </c>
      <c r="U8" s="21">
        <v>10174181378.875452</v>
      </c>
      <c r="V8" s="21">
        <v>10074322313.049082</v>
      </c>
      <c r="W8" s="21">
        <v>10032476877.740692</v>
      </c>
    </row>
    <row r="9" spans="1:23" s="22" customFormat="1" ht="15.75">
      <c r="A9" s="19">
        <v>2</v>
      </c>
      <c r="B9" s="20" t="s">
        <v>38</v>
      </c>
      <c r="C9" s="20"/>
      <c r="D9" s="21">
        <v>11166417599.678528</v>
      </c>
      <c r="E9" s="21">
        <v>11418771318.776709</v>
      </c>
      <c r="F9" s="21">
        <v>11677039949.141647</v>
      </c>
      <c r="G9" s="21">
        <v>11412257679.258089</v>
      </c>
      <c r="H9" s="21">
        <v>11669156111.798536</v>
      </c>
      <c r="I9" s="21">
        <v>11876595659.791594</v>
      </c>
      <c r="J9" s="21">
        <v>12079608293.761105</v>
      </c>
      <c r="K9" s="21">
        <v>12286744561.577345</v>
      </c>
      <c r="L9" s="21">
        <v>12508420802.182444</v>
      </c>
      <c r="M9" s="21">
        <v>12745065301.766264</v>
      </c>
      <c r="N9" s="21">
        <v>13555084560.947084</v>
      </c>
      <c r="O9" s="21">
        <v>13725847834.292309</v>
      </c>
      <c r="P9" s="21">
        <v>13910334938.927702</v>
      </c>
      <c r="Q9" s="21">
        <v>14104318555.023724</v>
      </c>
      <c r="R9" s="21">
        <v>14310207968.347279</v>
      </c>
      <c r="S9" s="21">
        <v>14584091634.50445</v>
      </c>
      <c r="T9" s="21">
        <v>14868015282.045193</v>
      </c>
      <c r="U9" s="21">
        <v>15159847790.83952</v>
      </c>
      <c r="V9" s="21">
        <v>15457224061.775936</v>
      </c>
      <c r="W9" s="21">
        <v>15756114980.25371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6110739866.0123692</v>
      </c>
      <c r="E10" s="21">
        <f t="shared" si="1"/>
        <v>6101746906.9176254</v>
      </c>
      <c r="F10" s="21">
        <f t="shared" si="1"/>
        <v>6096893510.3370953</v>
      </c>
      <c r="G10" s="21">
        <f t="shared" si="1"/>
        <v>6092299489.7008047</v>
      </c>
      <c r="H10" s="21">
        <f t="shared" si="1"/>
        <v>6088197344.9888592</v>
      </c>
      <c r="I10" s="21">
        <f t="shared" si="1"/>
        <v>6084707840.2670994</v>
      </c>
      <c r="J10" s="21">
        <f t="shared" si="1"/>
        <v>6080926868.5373764</v>
      </c>
      <c r="K10" s="21">
        <f t="shared" si="1"/>
        <v>6076799272.1413174</v>
      </c>
      <c r="L10" s="21">
        <f t="shared" si="1"/>
        <v>6072680937.1404591</v>
      </c>
      <c r="M10" s="21">
        <f t="shared" si="1"/>
        <v>6069269555.7884769</v>
      </c>
      <c r="N10" s="21">
        <f t="shared" si="1"/>
        <v>6065766463.3752556</v>
      </c>
      <c r="O10" s="21">
        <f t="shared" si="1"/>
        <v>6062973348.6379776</v>
      </c>
      <c r="P10" s="21">
        <f t="shared" si="1"/>
        <v>6059426772.9962254</v>
      </c>
      <c r="Q10" s="21">
        <f t="shared" si="1"/>
        <v>6055560173.4288568</v>
      </c>
      <c r="R10" s="21">
        <f t="shared" si="1"/>
        <v>6051514763.5047512</v>
      </c>
      <c r="S10" s="21">
        <f t="shared" si="1"/>
        <v>6049380780.9175911</v>
      </c>
      <c r="T10" s="21">
        <f t="shared" si="1"/>
        <v>6046837493.2073116</v>
      </c>
      <c r="U10" s="21">
        <f t="shared" si="1"/>
        <v>6043891361.6068439</v>
      </c>
      <c r="V10" s="21">
        <f t="shared" si="1"/>
        <v>6040723976.7727566</v>
      </c>
      <c r="W10" s="21">
        <f t="shared" si="1"/>
        <v>6037503603.2323227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1470576589.0002975</v>
      </c>
      <c r="E11" s="38">
        <f t="shared" si="2"/>
        <v>1469233370.1121809</v>
      </c>
      <c r="F11" s="38">
        <f t="shared" si="2"/>
        <v>1467890151.2240644</v>
      </c>
      <c r="G11" s="38">
        <f t="shared" si="2"/>
        <v>1466546932.3359478</v>
      </c>
      <c r="H11" s="38">
        <f t="shared" si="2"/>
        <v>1465203713.4478312</v>
      </c>
      <c r="I11" s="38">
        <f t="shared" si="2"/>
        <v>1463860494.5597146</v>
      </c>
      <c r="J11" s="38">
        <f t="shared" si="2"/>
        <v>1462517275.671598</v>
      </c>
      <c r="K11" s="38">
        <f t="shared" si="2"/>
        <v>1461174056.7834814</v>
      </c>
      <c r="L11" s="38">
        <f t="shared" si="2"/>
        <v>1459830837.8953648</v>
      </c>
      <c r="M11" s="38">
        <f t="shared" si="2"/>
        <v>1458487619.0072482</v>
      </c>
      <c r="N11" s="38">
        <f t="shared" si="2"/>
        <v>1457232101.6960189</v>
      </c>
      <c r="O11" s="38">
        <f t="shared" si="2"/>
        <v>1455976584.3847895</v>
      </c>
      <c r="P11" s="38">
        <f t="shared" si="2"/>
        <v>1454721067.0735602</v>
      </c>
      <c r="Q11" s="38">
        <f t="shared" si="2"/>
        <v>1453465549.762331</v>
      </c>
      <c r="R11" s="38">
        <f t="shared" si="2"/>
        <v>1452210032.4511018</v>
      </c>
      <c r="S11" s="38">
        <f t="shared" si="2"/>
        <v>1452837791.1067164</v>
      </c>
      <c r="T11" s="38">
        <f t="shared" si="2"/>
        <v>1453465549.762331</v>
      </c>
      <c r="U11" s="38">
        <f t="shared" si="2"/>
        <v>1454093308.4179456</v>
      </c>
      <c r="V11" s="38">
        <f t="shared" si="2"/>
        <v>1454721067.0735602</v>
      </c>
      <c r="W11" s="38">
        <f t="shared" si="2"/>
        <v>1455348825.7291751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4640163277.0120716</v>
      </c>
      <c r="E12" s="38">
        <f t="shared" si="3"/>
        <v>4632513536.8054447</v>
      </c>
      <c r="F12" s="38">
        <f t="shared" si="3"/>
        <v>4629003359.1130304</v>
      </c>
      <c r="G12" s="38">
        <f t="shared" si="3"/>
        <v>4625752557.3648567</v>
      </c>
      <c r="H12" s="38">
        <f t="shared" si="3"/>
        <v>4622993631.541028</v>
      </c>
      <c r="I12" s="38">
        <f t="shared" si="3"/>
        <v>4620847345.7073851</v>
      </c>
      <c r="J12" s="38">
        <f t="shared" si="3"/>
        <v>4618409592.865778</v>
      </c>
      <c r="K12" s="38">
        <f t="shared" si="3"/>
        <v>4615625215.3578358</v>
      </c>
      <c r="L12" s="38">
        <f t="shared" si="3"/>
        <v>4612850099.2450943</v>
      </c>
      <c r="M12" s="38">
        <f t="shared" si="3"/>
        <v>4610781936.781229</v>
      </c>
      <c r="N12" s="38">
        <f t="shared" si="3"/>
        <v>4608534361.6792364</v>
      </c>
      <c r="O12" s="38">
        <f t="shared" si="3"/>
        <v>4606996764.2531881</v>
      </c>
      <c r="P12" s="38">
        <f t="shared" si="3"/>
        <v>4604705705.9226656</v>
      </c>
      <c r="Q12" s="38">
        <f t="shared" si="3"/>
        <v>4602094623.6665258</v>
      </c>
      <c r="R12" s="38">
        <f t="shared" si="3"/>
        <v>4599304731.0536489</v>
      </c>
      <c r="S12" s="38">
        <f t="shared" si="3"/>
        <v>4596542989.8108749</v>
      </c>
      <c r="T12" s="38">
        <f t="shared" si="3"/>
        <v>4593371943.4449806</v>
      </c>
      <c r="U12" s="38">
        <f t="shared" si="3"/>
        <v>4589798053.1888981</v>
      </c>
      <c r="V12" s="38">
        <f t="shared" si="3"/>
        <v>4586002909.6991968</v>
      </c>
      <c r="W12" s="38">
        <f t="shared" si="3"/>
        <v>4582154777.5031471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1470576589.0002975</v>
      </c>
      <c r="E16" s="13">
        <f t="shared" si="5"/>
        <v>1469233370.1121809</v>
      </c>
      <c r="F16" s="13">
        <f t="shared" si="5"/>
        <v>1467890151.2240644</v>
      </c>
      <c r="G16" s="13">
        <f t="shared" si="5"/>
        <v>1466546932.3359478</v>
      </c>
      <c r="H16" s="13">
        <f t="shared" si="5"/>
        <v>1465203713.4478312</v>
      </c>
      <c r="I16" s="13">
        <f t="shared" si="5"/>
        <v>1463860494.5597146</v>
      </c>
      <c r="J16" s="13">
        <f t="shared" si="5"/>
        <v>1462517275.671598</v>
      </c>
      <c r="K16" s="13">
        <f t="shared" si="5"/>
        <v>1461174056.7834814</v>
      </c>
      <c r="L16" s="13">
        <f t="shared" si="5"/>
        <v>1459830837.8953648</v>
      </c>
      <c r="M16" s="13">
        <f t="shared" si="5"/>
        <v>1458487619.0072482</v>
      </c>
      <c r="N16" s="13">
        <f t="shared" si="5"/>
        <v>1457232101.6960189</v>
      </c>
      <c r="O16" s="13">
        <f t="shared" si="5"/>
        <v>1455976584.3847895</v>
      </c>
      <c r="P16" s="13">
        <f t="shared" si="5"/>
        <v>1454721067.0735602</v>
      </c>
      <c r="Q16" s="13">
        <f t="shared" si="5"/>
        <v>1453465549.762331</v>
      </c>
      <c r="R16" s="13">
        <f t="shared" si="5"/>
        <v>1452210032.4511018</v>
      </c>
      <c r="S16" s="13">
        <f t="shared" si="5"/>
        <v>1452837791.1067164</v>
      </c>
      <c r="T16" s="13">
        <f t="shared" si="5"/>
        <v>1453465549.762331</v>
      </c>
      <c r="U16" s="13">
        <f t="shared" si="5"/>
        <v>1454093308.4179456</v>
      </c>
      <c r="V16" s="13">
        <f t="shared" si="5"/>
        <v>1454721067.0735602</v>
      </c>
      <c r="W16" s="13">
        <f t="shared" si="5"/>
        <v>1455348825.7291751</v>
      </c>
    </row>
    <row r="17" spans="1:23">
      <c r="A17" s="8" t="s">
        <v>45</v>
      </c>
      <c r="B17" s="2" t="s">
        <v>7</v>
      </c>
      <c r="C17" s="2"/>
      <c r="D17" s="14">
        <v>178445013.73092756</v>
      </c>
      <c r="E17" s="14">
        <v>177101794.84281093</v>
      </c>
      <c r="F17" s="14">
        <v>175758575.95469433</v>
      </c>
      <c r="G17" s="14">
        <v>174415357.0665777</v>
      </c>
      <c r="H17" s="14">
        <v>173072138.17846107</v>
      </c>
      <c r="I17" s="14">
        <v>171728919.29034451</v>
      </c>
      <c r="J17" s="14">
        <v>170385700.40222788</v>
      </c>
      <c r="K17" s="14">
        <v>169042481.51411128</v>
      </c>
      <c r="L17" s="14">
        <v>167699262.62599465</v>
      </c>
      <c r="M17" s="14">
        <v>166356043.73787805</v>
      </c>
      <c r="N17" s="14">
        <v>165100526.4266488</v>
      </c>
      <c r="O17" s="14">
        <v>163845009.11541951</v>
      </c>
      <c r="P17" s="14">
        <v>162589491.80419025</v>
      </c>
      <c r="Q17" s="14">
        <v>161333974.49296099</v>
      </c>
      <c r="R17" s="14">
        <v>160078457.18173173</v>
      </c>
      <c r="S17" s="14">
        <v>160706215.83734635</v>
      </c>
      <c r="T17" s="14">
        <v>161333974.49296102</v>
      </c>
      <c r="U17" s="14">
        <v>161961733.14857563</v>
      </c>
      <c r="V17" s="14">
        <v>162589491.80419028</v>
      </c>
      <c r="W17" s="14">
        <v>163217250.45980492</v>
      </c>
    </row>
    <row r="18" spans="1:23">
      <c r="A18" s="8" t="s">
        <v>46</v>
      </c>
      <c r="B18" s="2" t="s">
        <v>62</v>
      </c>
      <c r="C18" s="2"/>
      <c r="D18" s="14">
        <v>1292131575.2693701</v>
      </c>
      <c r="E18" s="14">
        <v>1292131575.2693701</v>
      </c>
      <c r="F18" s="14">
        <v>1292131575.2693701</v>
      </c>
      <c r="G18" s="14">
        <v>1292131575.2693701</v>
      </c>
      <c r="H18" s="14">
        <v>1292131575.2693701</v>
      </c>
      <c r="I18" s="14">
        <v>1292131575.2693701</v>
      </c>
      <c r="J18" s="14">
        <v>1292131575.2693701</v>
      </c>
      <c r="K18" s="14">
        <v>1292131575.2693701</v>
      </c>
      <c r="L18" s="14">
        <v>1292131575.2693701</v>
      </c>
      <c r="M18" s="14">
        <v>1292131575.2693701</v>
      </c>
      <c r="N18" s="14">
        <v>1292131575.2693701</v>
      </c>
      <c r="O18" s="14">
        <v>1292131575.2693701</v>
      </c>
      <c r="P18" s="14">
        <v>1292131575.2693701</v>
      </c>
      <c r="Q18" s="14">
        <v>1292131575.2693701</v>
      </c>
      <c r="R18" s="14">
        <v>1292131575.2693701</v>
      </c>
      <c r="S18" s="14">
        <v>1292131575.2693701</v>
      </c>
      <c r="T18" s="14">
        <v>1292131575.2693701</v>
      </c>
      <c r="U18" s="14">
        <v>1292131575.2693701</v>
      </c>
      <c r="V18" s="14">
        <v>1292131575.2693701</v>
      </c>
      <c r="W18" s="14">
        <v>1292131575.2693701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4640163277.0120716</v>
      </c>
      <c r="E19" s="13">
        <f t="shared" si="6"/>
        <v>4632513536.8054447</v>
      </c>
      <c r="F19" s="13">
        <f t="shared" si="6"/>
        <v>4629003359.1130304</v>
      </c>
      <c r="G19" s="13">
        <f t="shared" si="6"/>
        <v>4625752557.3648567</v>
      </c>
      <c r="H19" s="13">
        <f t="shared" si="6"/>
        <v>4622993631.541028</v>
      </c>
      <c r="I19" s="13">
        <f t="shared" si="6"/>
        <v>4620847345.7073851</v>
      </c>
      <c r="J19" s="13">
        <f t="shared" si="6"/>
        <v>4618409592.865778</v>
      </c>
      <c r="K19" s="13">
        <f t="shared" si="6"/>
        <v>4615625215.3578358</v>
      </c>
      <c r="L19" s="13">
        <f t="shared" si="6"/>
        <v>4612850099.2450943</v>
      </c>
      <c r="M19" s="13">
        <f t="shared" si="6"/>
        <v>4610781936.781229</v>
      </c>
      <c r="N19" s="13">
        <f t="shared" si="6"/>
        <v>4608534361.6792364</v>
      </c>
      <c r="O19" s="13">
        <f t="shared" si="6"/>
        <v>4606996764.2531881</v>
      </c>
      <c r="P19" s="13">
        <f t="shared" si="6"/>
        <v>4604705705.9226656</v>
      </c>
      <c r="Q19" s="13">
        <f t="shared" si="6"/>
        <v>4602094623.6665258</v>
      </c>
      <c r="R19" s="13">
        <f t="shared" si="6"/>
        <v>4599304731.0536489</v>
      </c>
      <c r="S19" s="13">
        <f t="shared" si="6"/>
        <v>4596542989.8108749</v>
      </c>
      <c r="T19" s="13">
        <f t="shared" si="6"/>
        <v>4593371943.4449806</v>
      </c>
      <c r="U19" s="13">
        <f t="shared" si="6"/>
        <v>4589798053.1888981</v>
      </c>
      <c r="V19" s="13">
        <f t="shared" si="6"/>
        <v>4586002909.6991968</v>
      </c>
      <c r="W19" s="13">
        <f t="shared" si="6"/>
        <v>4582154777.5031471</v>
      </c>
    </row>
    <row r="20" spans="1:23" s="16" customFormat="1">
      <c r="A20" s="8" t="s">
        <v>59</v>
      </c>
      <c r="B20" s="2" t="s">
        <v>13</v>
      </c>
      <c r="C20" s="2"/>
      <c r="D20" s="11">
        <v>77192936.831163302</v>
      </c>
      <c r="E20" s="11">
        <v>74764599.009546384</v>
      </c>
      <c r="F20" s="11">
        <v>73282775.777438417</v>
      </c>
      <c r="G20" s="11">
        <v>72171408.353357434</v>
      </c>
      <c r="H20" s="11">
        <v>70874813.025262982</v>
      </c>
      <c r="I20" s="11">
        <v>69726400.020379305</v>
      </c>
      <c r="J20" s="11">
        <v>68577987.015495643</v>
      </c>
      <c r="K20" s="11">
        <v>67651847.49542816</v>
      </c>
      <c r="L20" s="11">
        <v>66734969.370561361</v>
      </c>
      <c r="M20" s="11">
        <v>66014432.823948868</v>
      </c>
      <c r="N20" s="11">
        <v>65410589.856864862</v>
      </c>
      <c r="O20" s="11">
        <v>64838235.633463167</v>
      </c>
      <c r="P20" s="11">
        <v>64186233.411335669</v>
      </c>
      <c r="Q20" s="11">
        <v>63723163.651301928</v>
      </c>
      <c r="R20" s="11">
        <v>63205785.069811434</v>
      </c>
      <c r="S20" s="11">
        <v>62650101.35777095</v>
      </c>
      <c r="T20" s="11">
        <v>62134593.578110985</v>
      </c>
      <c r="U20" s="11">
        <v>61698863.456709638</v>
      </c>
      <c r="V20" s="11">
        <v>61295085.148750626</v>
      </c>
      <c r="W20" s="11">
        <v>60896845.155121617</v>
      </c>
    </row>
    <row r="21" spans="1:23" s="16" customFormat="1">
      <c r="A21" s="8" t="s">
        <v>60</v>
      </c>
      <c r="B21" s="2" t="s">
        <v>14</v>
      </c>
      <c r="C21" s="2"/>
      <c r="D21" s="11">
        <v>175091830.51975438</v>
      </c>
      <c r="E21" s="11">
        <v>172365070.92202961</v>
      </c>
      <c r="F21" s="11">
        <v>172365070.92202961</v>
      </c>
      <c r="G21" s="11">
        <v>171461300.74374691</v>
      </c>
      <c r="H21" s="11">
        <v>170395315.40525961</v>
      </c>
      <c r="I21" s="11">
        <v>169630586.79286656</v>
      </c>
      <c r="J21" s="11">
        <v>168539419.48189035</v>
      </c>
      <c r="K21" s="11">
        <v>166902668.51542607</v>
      </c>
      <c r="L21" s="11">
        <v>165265917.54896176</v>
      </c>
      <c r="M21" s="11">
        <v>164174750.23798558</v>
      </c>
      <c r="N21" s="11">
        <v>162810791.09926531</v>
      </c>
      <c r="O21" s="11">
        <v>162265207.44377723</v>
      </c>
      <c r="P21" s="11">
        <v>161174040.13280103</v>
      </c>
      <c r="Q21" s="11">
        <v>160110148.14233354</v>
      </c>
      <c r="R21" s="11">
        <v>158991697.7863172</v>
      </c>
      <c r="S21" s="11">
        <v>158009647.2064386</v>
      </c>
      <c r="T21" s="11">
        <v>157464063.55095053</v>
      </c>
      <c r="U21" s="11">
        <v>156645688.06771839</v>
      </c>
      <c r="V21" s="11">
        <v>155609079.122291</v>
      </c>
      <c r="W21" s="11">
        <v>154490628.76627466</v>
      </c>
    </row>
    <row r="22" spans="1:23" s="16" customFormat="1">
      <c r="A22" s="8" t="s">
        <v>61</v>
      </c>
      <c r="B22" s="2" t="s">
        <v>15</v>
      </c>
      <c r="C22" s="2"/>
      <c r="D22" s="11">
        <v>4387878509.6611538</v>
      </c>
      <c r="E22" s="11">
        <v>4385383866.8738689</v>
      </c>
      <c r="F22" s="11">
        <v>4383355512.4135628</v>
      </c>
      <c r="G22" s="11">
        <v>4382119848.2677526</v>
      </c>
      <c r="H22" s="11">
        <v>4381723503.1105051</v>
      </c>
      <c r="I22" s="11">
        <v>4381490358.8941393</v>
      </c>
      <c r="J22" s="11">
        <v>4381292186.368392</v>
      </c>
      <c r="K22" s="11">
        <v>4381070699.346981</v>
      </c>
      <c r="L22" s="11">
        <v>4380849212.3255711</v>
      </c>
      <c r="M22" s="11">
        <v>4380592753.7192945</v>
      </c>
      <c r="N22" s="11">
        <v>4380312980.7231064</v>
      </c>
      <c r="O22" s="11">
        <v>4379893321.1759481</v>
      </c>
      <c r="P22" s="11">
        <v>4379345432.3785286</v>
      </c>
      <c r="Q22" s="11">
        <v>4378261311.8728905</v>
      </c>
      <c r="R22" s="11">
        <v>4377107248.1975203</v>
      </c>
      <c r="S22" s="11">
        <v>4375883241.246665</v>
      </c>
      <c r="T22" s="11">
        <v>4373773286.3159189</v>
      </c>
      <c r="U22" s="11">
        <v>4371453501.6644697</v>
      </c>
      <c r="V22" s="11">
        <v>4369098745.4281549</v>
      </c>
      <c r="W22" s="11">
        <v>4366767303.5817509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3556786438.2082329</v>
      </c>
      <c r="E35" s="11">
        <v>2525318371.21983</v>
      </c>
      <c r="F35" s="11">
        <v>2111166158.3733439</v>
      </c>
      <c r="G35" s="11">
        <v>1661487766.5722051</v>
      </c>
      <c r="H35" s="11">
        <v>1455463283.53339</v>
      </c>
      <c r="I35" s="11">
        <v>1211495942.3472731</v>
      </c>
      <c r="J35" s="11">
        <v>1231916619.384845</v>
      </c>
      <c r="K35" s="11">
        <v>1297029496.2762499</v>
      </c>
      <c r="L35" s="11">
        <v>1344978596.9376931</v>
      </c>
      <c r="M35" s="11">
        <v>1456576820.940773</v>
      </c>
      <c r="N35" s="11">
        <v>1595550714.7183859</v>
      </c>
      <c r="O35" s="11">
        <v>1768104910.3886011</v>
      </c>
      <c r="P35" s="11">
        <v>1964659964.178921</v>
      </c>
      <c r="Q35" s="11">
        <v>2166759320.2327609</v>
      </c>
      <c r="R35" s="11">
        <v>2312320181.3961949</v>
      </c>
      <c r="S35" s="11">
        <v>2464795661.914906</v>
      </c>
      <c r="T35" s="11">
        <v>2655985650.0127568</v>
      </c>
      <c r="U35" s="11">
        <v>2857464774.7692318</v>
      </c>
      <c r="V35" s="11">
        <v>2972445666.4053869</v>
      </c>
      <c r="W35" s="11">
        <v>3165654634.7217369</v>
      </c>
    </row>
    <row r="36" spans="1:23" ht="15.75">
      <c r="A36" s="25">
        <v>5</v>
      </c>
      <c r="B36" s="9" t="s">
        <v>9</v>
      </c>
      <c r="C36" s="10"/>
      <c r="D36" s="11">
        <v>5418785.0000000009</v>
      </c>
      <c r="E36" s="11">
        <v>5519021</v>
      </c>
      <c r="F36" s="11">
        <v>5607921.9999999991</v>
      </c>
      <c r="G36" s="11">
        <v>5691845</v>
      </c>
      <c r="H36" s="11">
        <v>5775403.9999999991</v>
      </c>
      <c r="I36" s="11">
        <v>5860333.9999999981</v>
      </c>
      <c r="J36" s="11">
        <v>5945181</v>
      </c>
      <c r="K36" s="11">
        <v>6027675.9999999991</v>
      </c>
      <c r="L36" s="11">
        <v>6104268</v>
      </c>
      <c r="M36" s="11">
        <v>6172807.0000000009</v>
      </c>
      <c r="N36" s="11">
        <v>6232587.0000000009</v>
      </c>
      <c r="O36" s="11">
        <v>6285809</v>
      </c>
      <c r="P36" s="11">
        <v>6336724.0000000009</v>
      </c>
      <c r="Q36" s="11">
        <v>6391120.0000000009</v>
      </c>
      <c r="R36" s="11">
        <v>6453240</v>
      </c>
      <c r="S36" s="11">
        <v>6524634.0000000009</v>
      </c>
      <c r="T36" s="11">
        <v>6604426</v>
      </c>
      <c r="U36" s="11">
        <v>6691416</v>
      </c>
      <c r="V36" s="11">
        <v>6783390.0000000009</v>
      </c>
      <c r="W36" s="11">
        <v>6878637.0000000019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5655.2307332092923</v>
      </c>
      <c r="E39" s="11">
        <f t="shared" si="8"/>
        <v>5602.7433272135504</v>
      </c>
      <c r="F39" s="11">
        <f t="shared" si="8"/>
        <v>5565.0037505449382</v>
      </c>
      <c r="G39" s="11">
        <f t="shared" si="8"/>
        <v>5398.2037283898962</v>
      </c>
      <c r="H39" s="11">
        <f t="shared" si="8"/>
        <v>5329.7593981053151</v>
      </c>
      <c r="I39" s="11">
        <f t="shared" si="8"/>
        <v>5235.3912118771432</v>
      </c>
      <c r="J39" s="11">
        <f t="shared" si="8"/>
        <v>5156.238760738649</v>
      </c>
      <c r="K39" s="11">
        <f t="shared" si="8"/>
        <v>5070.3292373596232</v>
      </c>
      <c r="L39" s="11">
        <f t="shared" si="8"/>
        <v>5002.3827107018751</v>
      </c>
      <c r="M39" s="11">
        <f t="shared" si="8"/>
        <v>4927.9550225782868</v>
      </c>
      <c r="N39" s="11">
        <f t="shared" si="8"/>
        <v>4969.6341159306967</v>
      </c>
      <c r="O39" s="11">
        <f t="shared" si="8"/>
        <v>4907.6091974647497</v>
      </c>
      <c r="P39" s="11">
        <f t="shared" si="8"/>
        <v>4864.3111074389753</v>
      </c>
      <c r="Q39" s="11">
        <f t="shared" si="8"/>
        <v>4819.7928462641139</v>
      </c>
      <c r="R39" s="11">
        <f t="shared" si="8"/>
        <v>4778.5404670708904</v>
      </c>
      <c r="S39" s="11">
        <f t="shared" si="8"/>
        <v>4746.9190831866072</v>
      </c>
      <c r="T39" s="11">
        <f t="shared" si="8"/>
        <v>4717.134579242158</v>
      </c>
      <c r="U39" s="11">
        <f t="shared" si="8"/>
        <v>4689.279598118218</v>
      </c>
      <c r="V39" s="11">
        <f t="shared" si="8"/>
        <v>4654.3498680744842</v>
      </c>
      <c r="W39" s="11">
        <f t="shared" si="8"/>
        <v>4626.8025862139129</v>
      </c>
    </row>
    <row r="40" spans="1:23" ht="15.75">
      <c r="B40" s="20" t="s">
        <v>5</v>
      </c>
      <c r="C40" s="7"/>
      <c r="D40" s="11">
        <f t="shared" ref="D40:W40" si="9">+D8/D36</f>
        <v>2466.8485653080206</v>
      </c>
      <c r="E40" s="11">
        <f t="shared" si="9"/>
        <v>2428.1733761852192</v>
      </c>
      <c r="F40" s="11">
        <f t="shared" si="9"/>
        <v>2395.5706772106892</v>
      </c>
      <c r="G40" s="11">
        <f t="shared" si="9"/>
        <v>2322.8288422222481</v>
      </c>
      <c r="H40" s="11">
        <f t="shared" si="9"/>
        <v>2255.1080911513091</v>
      </c>
      <c r="I40" s="11">
        <f t="shared" si="9"/>
        <v>2170.4970437190323</v>
      </c>
      <c r="J40" s="11">
        <f t="shared" si="9"/>
        <v>2101.5739553612375</v>
      </c>
      <c r="K40" s="11">
        <f t="shared" si="9"/>
        <v>2023.7912625715512</v>
      </c>
      <c r="L40" s="11">
        <f t="shared" si="9"/>
        <v>1958.4302270751887</v>
      </c>
      <c r="M40" s="11">
        <f t="shared" si="9"/>
        <v>1880.0167252113451</v>
      </c>
      <c r="N40" s="11">
        <f t="shared" si="9"/>
        <v>1821.5270739716616</v>
      </c>
      <c r="O40" s="11">
        <f t="shared" si="9"/>
        <v>1759.4350828948855</v>
      </c>
      <c r="P40" s="11">
        <f t="shared" si="9"/>
        <v>1712.8780148940068</v>
      </c>
      <c r="Q40" s="11">
        <f t="shared" si="9"/>
        <v>1665.4351236032073</v>
      </c>
      <c r="R40" s="11">
        <f t="shared" si="9"/>
        <v>1623.2692030466117</v>
      </c>
      <c r="S40" s="11">
        <f t="shared" si="9"/>
        <v>1584.5237035496743</v>
      </c>
      <c r="T40" s="11">
        <f t="shared" si="9"/>
        <v>1550.3411629403465</v>
      </c>
      <c r="U40" s="11">
        <f t="shared" si="9"/>
        <v>1520.482567348294</v>
      </c>
      <c r="V40" s="11">
        <f t="shared" si="9"/>
        <v>1485.1456739254386</v>
      </c>
      <c r="W40" s="11">
        <f t="shared" si="9"/>
        <v>1458.4977921848019</v>
      </c>
    </row>
    <row r="41" spans="1:23" ht="15.75">
      <c r="B41" s="20" t="s">
        <v>38</v>
      </c>
      <c r="C41" s="7"/>
      <c r="D41" s="37">
        <f t="shared" ref="D41:W41" si="10">+D9/D36</f>
        <v>2060.6865929684468</v>
      </c>
      <c r="E41" s="37">
        <f t="shared" si="10"/>
        <v>2068.9849375055301</v>
      </c>
      <c r="F41" s="37">
        <f t="shared" si="10"/>
        <v>2082.2400791490413</v>
      </c>
      <c r="G41" s="37">
        <f t="shared" si="10"/>
        <v>2005.0190543238773</v>
      </c>
      <c r="H41" s="37">
        <f t="shared" si="10"/>
        <v>2020.4917459970832</v>
      </c>
      <c r="I41" s="37">
        <f t="shared" si="10"/>
        <v>2026.6072991388542</v>
      </c>
      <c r="J41" s="37">
        <f t="shared" si="10"/>
        <v>2031.8318809403961</v>
      </c>
      <c r="K41" s="37">
        <f t="shared" si="10"/>
        <v>2038.3883542475321</v>
      </c>
      <c r="L41" s="37">
        <f t="shared" si="10"/>
        <v>2049.1270701388676</v>
      </c>
      <c r="M41" s="37">
        <f t="shared" si="10"/>
        <v>2064.7114516566389</v>
      </c>
      <c r="N41" s="37">
        <f t="shared" si="10"/>
        <v>2174.8728996397617</v>
      </c>
      <c r="O41" s="37">
        <f t="shared" si="10"/>
        <v>2183.6247067469453</v>
      </c>
      <c r="P41" s="37">
        <f t="shared" si="10"/>
        <v>2195.193437323087</v>
      </c>
      <c r="Q41" s="37">
        <f t="shared" si="10"/>
        <v>2206.8617949629675</v>
      </c>
      <c r="R41" s="37">
        <f t="shared" si="10"/>
        <v>2217.5229757993316</v>
      </c>
      <c r="S41" s="37">
        <f t="shared" si="10"/>
        <v>2235.235207753331</v>
      </c>
      <c r="T41" s="37">
        <f t="shared" si="10"/>
        <v>2251.219906475626</v>
      </c>
      <c r="U41" s="37">
        <f t="shared" si="10"/>
        <v>2265.5664796269607</v>
      </c>
      <c r="V41" s="37">
        <f t="shared" si="10"/>
        <v>2278.6872141769727</v>
      </c>
      <c r="W41" s="37">
        <f t="shared" si="10"/>
        <v>2290.5867805284252</v>
      </c>
    </row>
    <row r="42" spans="1:23" ht="15.75">
      <c r="B42" s="20" t="s">
        <v>10</v>
      </c>
      <c r="C42" s="9"/>
      <c r="D42" s="11">
        <f t="shared" ref="D42:W42" si="11">+D10/D36</f>
        <v>1127.6955749328249</v>
      </c>
      <c r="E42" s="11">
        <f t="shared" si="11"/>
        <v>1105.5850135228015</v>
      </c>
      <c r="F42" s="11">
        <f t="shared" si="11"/>
        <v>1087.1929941852072</v>
      </c>
      <c r="G42" s="11">
        <f t="shared" si="11"/>
        <v>1070.3558318437704</v>
      </c>
      <c r="H42" s="11">
        <f t="shared" si="11"/>
        <v>1054.1595609569235</v>
      </c>
      <c r="I42" s="11">
        <f t="shared" si="11"/>
        <v>1038.2868690192574</v>
      </c>
      <c r="J42" s="11">
        <f t="shared" si="11"/>
        <v>1022.8329244370149</v>
      </c>
      <c r="K42" s="11">
        <f t="shared" si="11"/>
        <v>1008.1496205405397</v>
      </c>
      <c r="L42" s="11">
        <f t="shared" si="11"/>
        <v>994.82541348781854</v>
      </c>
      <c r="M42" s="11">
        <f t="shared" si="11"/>
        <v>983.22684571030265</v>
      </c>
      <c r="N42" s="11">
        <f t="shared" si="11"/>
        <v>973.23414231927359</v>
      </c>
      <c r="O42" s="11">
        <f t="shared" si="11"/>
        <v>964.54940782291942</v>
      </c>
      <c r="P42" s="11">
        <f t="shared" si="11"/>
        <v>956.23965522188189</v>
      </c>
      <c r="Q42" s="11">
        <f t="shared" si="11"/>
        <v>947.49592769793969</v>
      </c>
      <c r="R42" s="11">
        <f t="shared" si="11"/>
        <v>937.74828822494612</v>
      </c>
      <c r="S42" s="11">
        <f t="shared" si="11"/>
        <v>927.16017188360149</v>
      </c>
      <c r="T42" s="11">
        <f t="shared" si="11"/>
        <v>915.57350982618505</v>
      </c>
      <c r="U42" s="11">
        <f t="shared" si="11"/>
        <v>903.23055114296346</v>
      </c>
      <c r="V42" s="11">
        <f t="shared" si="11"/>
        <v>890.51697997207236</v>
      </c>
      <c r="W42" s="11">
        <f t="shared" si="11"/>
        <v>877.71801350068642</v>
      </c>
    </row>
    <row r="43" spans="1:23" ht="15.75">
      <c r="B43" s="26" t="s">
        <v>32</v>
      </c>
      <c r="C43" s="9"/>
      <c r="D43" s="11">
        <f t="shared" ref="D43:W43" si="12">+D11/D36</f>
        <v>271.38493020119773</v>
      </c>
      <c r="E43" s="11">
        <f t="shared" si="12"/>
        <v>266.21267976914402</v>
      </c>
      <c r="F43" s="11">
        <f t="shared" si="12"/>
        <v>261.75295434281441</v>
      </c>
      <c r="G43" s="11">
        <f t="shared" si="12"/>
        <v>257.65756663014326</v>
      </c>
      <c r="H43" s="11">
        <f t="shared" si="12"/>
        <v>253.69718091545309</v>
      </c>
      <c r="I43" s="11">
        <f t="shared" si="12"/>
        <v>249.79130789468911</v>
      </c>
      <c r="J43" s="11">
        <f t="shared" si="12"/>
        <v>246.00046250426993</v>
      </c>
      <c r="K43" s="11">
        <f t="shared" si="12"/>
        <v>242.4108490209961</v>
      </c>
      <c r="L43" s="11">
        <f t="shared" si="12"/>
        <v>239.14920476875602</v>
      </c>
      <c r="M43" s="11">
        <f t="shared" si="12"/>
        <v>236.27623850984617</v>
      </c>
      <c r="N43" s="11">
        <f t="shared" si="12"/>
        <v>233.8085455840438</v>
      </c>
      <c r="O43" s="11">
        <f t="shared" si="12"/>
        <v>231.62914819473349</v>
      </c>
      <c r="P43" s="11">
        <f t="shared" si="12"/>
        <v>229.56989559172217</v>
      </c>
      <c r="Q43" s="11">
        <f t="shared" si="12"/>
        <v>227.41953675761539</v>
      </c>
      <c r="R43" s="11">
        <f t="shared" si="12"/>
        <v>225.03580100090835</v>
      </c>
      <c r="S43" s="11">
        <f t="shared" si="12"/>
        <v>222.66962271090091</v>
      </c>
      <c r="T43" s="11">
        <f t="shared" si="12"/>
        <v>220.07446972111293</v>
      </c>
      <c r="U43" s="11">
        <f t="shared" si="12"/>
        <v>217.30726477294874</v>
      </c>
      <c r="V43" s="11">
        <f t="shared" si="12"/>
        <v>214.45340266055175</v>
      </c>
      <c r="W43" s="11">
        <f t="shared" si="12"/>
        <v>211.57517480994778</v>
      </c>
    </row>
    <row r="44" spans="1:23" ht="15.75">
      <c r="B44" s="26" t="s">
        <v>33</v>
      </c>
      <c r="C44" s="9"/>
      <c r="D44" s="11">
        <f t="shared" ref="D44:W44" si="13">+D12/D36</f>
        <v>856.31064473162724</v>
      </c>
      <c r="E44" s="11">
        <f t="shared" si="13"/>
        <v>839.37233375365747</v>
      </c>
      <c r="F44" s="11">
        <f t="shared" si="13"/>
        <v>825.44003984239282</v>
      </c>
      <c r="G44" s="11">
        <f t="shared" si="13"/>
        <v>812.698265213627</v>
      </c>
      <c r="H44" s="11">
        <f t="shared" si="13"/>
        <v>800.46238004147051</v>
      </c>
      <c r="I44" s="11">
        <f t="shared" si="13"/>
        <v>788.49556112456844</v>
      </c>
      <c r="J44" s="11">
        <f t="shared" si="13"/>
        <v>776.83246193274488</v>
      </c>
      <c r="K44" s="11">
        <f t="shared" si="13"/>
        <v>765.73877151954355</v>
      </c>
      <c r="L44" s="11">
        <f t="shared" si="13"/>
        <v>755.67620871906252</v>
      </c>
      <c r="M44" s="11">
        <f t="shared" si="13"/>
        <v>746.95060720045649</v>
      </c>
      <c r="N44" s="11">
        <f t="shared" si="13"/>
        <v>739.42559673522976</v>
      </c>
      <c r="O44" s="11">
        <f t="shared" si="13"/>
        <v>732.92025962818593</v>
      </c>
      <c r="P44" s="11">
        <f t="shared" si="13"/>
        <v>726.66975963015977</v>
      </c>
      <c r="Q44" s="11">
        <f t="shared" si="13"/>
        <v>720.07639094032425</v>
      </c>
      <c r="R44" s="11">
        <f t="shared" si="13"/>
        <v>712.71248722403766</v>
      </c>
      <c r="S44" s="11">
        <f t="shared" si="13"/>
        <v>704.49054917270064</v>
      </c>
      <c r="T44" s="11">
        <f t="shared" si="13"/>
        <v>695.49904010507203</v>
      </c>
      <c r="U44" s="11">
        <f t="shared" si="13"/>
        <v>685.92328637001469</v>
      </c>
      <c r="V44" s="11">
        <f t="shared" si="13"/>
        <v>676.0635773115207</v>
      </c>
      <c r="W44" s="11">
        <f t="shared" si="13"/>
        <v>666.14283869073859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271.38493020119773</v>
      </c>
      <c r="E46" s="11">
        <f t="shared" si="15"/>
        <v>266.21267976914402</v>
      </c>
      <c r="F46" s="11">
        <f t="shared" si="15"/>
        <v>261.75295434281441</v>
      </c>
      <c r="G46" s="11">
        <f t="shared" si="15"/>
        <v>257.65756663014326</v>
      </c>
      <c r="H46" s="11">
        <f t="shared" si="15"/>
        <v>253.69718091545309</v>
      </c>
      <c r="I46" s="11">
        <f t="shared" si="15"/>
        <v>249.79130789468911</v>
      </c>
      <c r="J46" s="11">
        <f t="shared" si="15"/>
        <v>246.00046250426993</v>
      </c>
      <c r="K46" s="11">
        <f t="shared" si="15"/>
        <v>242.4108490209961</v>
      </c>
      <c r="L46" s="11">
        <f t="shared" si="15"/>
        <v>239.14920476875602</v>
      </c>
      <c r="M46" s="11">
        <f t="shared" si="15"/>
        <v>236.27623850984617</v>
      </c>
      <c r="N46" s="11">
        <f t="shared" si="15"/>
        <v>233.8085455840438</v>
      </c>
      <c r="O46" s="11">
        <f t="shared" si="15"/>
        <v>231.62914819473349</v>
      </c>
      <c r="P46" s="11">
        <f t="shared" si="15"/>
        <v>229.56989559172217</v>
      </c>
      <c r="Q46" s="11">
        <f t="shared" si="15"/>
        <v>227.41953675761539</v>
      </c>
      <c r="R46" s="11">
        <f t="shared" si="15"/>
        <v>225.03580100090835</v>
      </c>
      <c r="S46" s="11">
        <f t="shared" si="15"/>
        <v>222.66962271090091</v>
      </c>
      <c r="T46" s="11">
        <f t="shared" si="15"/>
        <v>220.07446972111293</v>
      </c>
      <c r="U46" s="11">
        <f t="shared" si="15"/>
        <v>217.30726477294874</v>
      </c>
      <c r="V46" s="11">
        <f t="shared" si="15"/>
        <v>214.45340266055175</v>
      </c>
      <c r="W46" s="11">
        <f t="shared" si="15"/>
        <v>211.57517480994778</v>
      </c>
    </row>
    <row r="47" spans="1:23" ht="15.75">
      <c r="B47" s="10" t="s">
        <v>12</v>
      </c>
      <c r="C47" s="9"/>
      <c r="D47" s="11">
        <f t="shared" ref="D47:W47" si="16">+D19/D36</f>
        <v>856.31064473162724</v>
      </c>
      <c r="E47" s="11">
        <f t="shared" si="16"/>
        <v>839.37233375365747</v>
      </c>
      <c r="F47" s="11">
        <f t="shared" si="16"/>
        <v>825.44003984239282</v>
      </c>
      <c r="G47" s="11">
        <f t="shared" si="16"/>
        <v>812.698265213627</v>
      </c>
      <c r="H47" s="11">
        <f t="shared" si="16"/>
        <v>800.46238004147051</v>
      </c>
      <c r="I47" s="11">
        <f t="shared" si="16"/>
        <v>788.49556112456844</v>
      </c>
      <c r="J47" s="11">
        <f t="shared" si="16"/>
        <v>776.83246193274488</v>
      </c>
      <c r="K47" s="11">
        <f t="shared" si="16"/>
        <v>765.73877151954355</v>
      </c>
      <c r="L47" s="11">
        <f t="shared" si="16"/>
        <v>755.67620871906252</v>
      </c>
      <c r="M47" s="11">
        <f t="shared" si="16"/>
        <v>746.95060720045649</v>
      </c>
      <c r="N47" s="11">
        <f t="shared" si="16"/>
        <v>739.42559673522976</v>
      </c>
      <c r="O47" s="11">
        <f t="shared" si="16"/>
        <v>732.92025962818593</v>
      </c>
      <c r="P47" s="11">
        <f t="shared" si="16"/>
        <v>726.66975963015977</v>
      </c>
      <c r="Q47" s="11">
        <f t="shared" si="16"/>
        <v>720.07639094032425</v>
      </c>
      <c r="R47" s="11">
        <f t="shared" si="16"/>
        <v>712.71248722403766</v>
      </c>
      <c r="S47" s="11">
        <f t="shared" si="16"/>
        <v>704.49054917270064</v>
      </c>
      <c r="T47" s="11">
        <f t="shared" si="16"/>
        <v>695.49904010507203</v>
      </c>
      <c r="U47" s="11">
        <f t="shared" si="16"/>
        <v>685.92328637001469</v>
      </c>
      <c r="V47" s="11">
        <f t="shared" si="16"/>
        <v>676.0635773115207</v>
      </c>
      <c r="W47" s="11">
        <f t="shared" si="16"/>
        <v>666.14283869073859</v>
      </c>
    </row>
    <row r="48" spans="1:23" ht="15.75">
      <c r="B48" s="10" t="s">
        <v>16</v>
      </c>
      <c r="C48" s="9"/>
      <c r="D48" s="11">
        <f t="shared" ref="D48:W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656.38080090061374</v>
      </c>
      <c r="E50" s="11">
        <f t="shared" si="18"/>
        <v>457.5663638931307</v>
      </c>
      <c r="F50" s="11">
        <f t="shared" si="18"/>
        <v>376.46139842411225</v>
      </c>
      <c r="G50" s="11">
        <f t="shared" si="18"/>
        <v>291.90671330161047</v>
      </c>
      <c r="H50" s="11">
        <f t="shared" si="18"/>
        <v>252.01064436936193</v>
      </c>
      <c r="I50" s="11">
        <f t="shared" si="18"/>
        <v>206.72813910389297</v>
      </c>
      <c r="J50" s="11">
        <f t="shared" si="18"/>
        <v>207.2126348020094</v>
      </c>
      <c r="K50" s="11">
        <f t="shared" si="18"/>
        <v>215.17903355725326</v>
      </c>
      <c r="L50" s="11">
        <f t="shared" si="18"/>
        <v>220.33413292759968</v>
      </c>
      <c r="M50" s="11">
        <f t="shared" si="18"/>
        <v>235.96668759298205</v>
      </c>
      <c r="N50" s="11">
        <f t="shared" si="18"/>
        <v>256.00135460899071</v>
      </c>
      <c r="O50" s="11">
        <f t="shared" si="18"/>
        <v>281.2851791056014</v>
      </c>
      <c r="P50" s="11">
        <f t="shared" si="18"/>
        <v>310.0434805396165</v>
      </c>
      <c r="Q50" s="11">
        <f t="shared" si="18"/>
        <v>339.02654311494081</v>
      </c>
      <c r="R50" s="11">
        <f t="shared" si="18"/>
        <v>358.31925999903848</v>
      </c>
      <c r="S50" s="11">
        <f t="shared" si="18"/>
        <v>377.76765132188342</v>
      </c>
      <c r="T50" s="11">
        <f t="shared" si="18"/>
        <v>402.15238235885403</v>
      </c>
      <c r="U50" s="11">
        <f t="shared" si="18"/>
        <v>427.03439373209375</v>
      </c>
      <c r="V50" s="11">
        <f t="shared" si="18"/>
        <v>438.19471774516671</v>
      </c>
      <c r="W50" s="11">
        <f t="shared" si="18"/>
        <v>460.21539364873246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-0.92812138835501878</v>
      </c>
      <c r="F53" s="32">
        <f t="shared" ref="F53:W53" si="19">IFERROR(((F39/$D39)-1)*100,0)</f>
        <v>-1.5954606791640291</v>
      </c>
      <c r="G53" s="32">
        <f t="shared" si="19"/>
        <v>-4.544942849282041</v>
      </c>
      <c r="H53" s="32">
        <f t="shared" si="19"/>
        <v>-5.7552264524364567</v>
      </c>
      <c r="I53" s="32">
        <f t="shared" si="19"/>
        <v>-7.4239149760366052</v>
      </c>
      <c r="J53" s="32">
        <f t="shared" si="19"/>
        <v>-8.823547544053433</v>
      </c>
      <c r="K53" s="32">
        <f t="shared" si="19"/>
        <v>-10.342663693895704</v>
      </c>
      <c r="L53" s="32">
        <f t="shared" si="19"/>
        <v>-11.544144762718322</v>
      </c>
      <c r="M53" s="32">
        <f t="shared" si="19"/>
        <v>-12.860230553639729</v>
      </c>
      <c r="N53" s="32">
        <f t="shared" si="19"/>
        <v>-12.123229795957869</v>
      </c>
      <c r="O53" s="32">
        <f t="shared" si="19"/>
        <v>-13.220000580246428</v>
      </c>
      <c r="P53" s="32">
        <f t="shared" si="19"/>
        <v>-13.985629642408547</v>
      </c>
      <c r="Q53" s="32">
        <f t="shared" si="19"/>
        <v>-14.772834679215197</v>
      </c>
      <c r="R53" s="32">
        <f t="shared" si="19"/>
        <v>-15.502289959456494</v>
      </c>
      <c r="S53" s="32">
        <f t="shared" si="19"/>
        <v>-16.061442810614135</v>
      </c>
      <c r="T53" s="32">
        <f t="shared" si="19"/>
        <v>-16.588114583165257</v>
      </c>
      <c r="U53" s="32">
        <f t="shared" si="19"/>
        <v>-17.080667096723488</v>
      </c>
      <c r="V53" s="32">
        <f t="shared" si="19"/>
        <v>-17.698320587652084</v>
      </c>
      <c r="W53" s="32">
        <f t="shared" si="19"/>
        <v>-18.185432133761161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-1.5677974589401789</v>
      </c>
      <c r="F54" s="32">
        <f t="shared" ref="F54:W54" si="20">IFERROR(((F40/$D40)-1)*100,0)</f>
        <v>-2.8894310376296417</v>
      </c>
      <c r="G54" s="32">
        <f t="shared" si="20"/>
        <v>-5.8382068973005463</v>
      </c>
      <c r="H54" s="32">
        <f t="shared" si="20"/>
        <v>-8.5834403106245354</v>
      </c>
      <c r="I54" s="32">
        <f t="shared" si="20"/>
        <v>-12.013364977350548</v>
      </c>
      <c r="J54" s="32">
        <f t="shared" si="20"/>
        <v>-14.80733819999095</v>
      </c>
      <c r="K54" s="32">
        <f t="shared" si="20"/>
        <v>-17.960458090833299</v>
      </c>
      <c r="L54" s="32">
        <f t="shared" si="20"/>
        <v>-20.610034413253441</v>
      </c>
      <c r="M54" s="32">
        <f t="shared" si="20"/>
        <v>-23.788725759232054</v>
      </c>
      <c r="N54" s="32">
        <f t="shared" si="20"/>
        <v>-26.159752990584629</v>
      </c>
      <c r="O54" s="32">
        <f t="shared" si="20"/>
        <v>-28.676810257495667</v>
      </c>
      <c r="P54" s="32">
        <f t="shared" si="20"/>
        <v>-30.564119784947962</v>
      </c>
      <c r="Q54" s="32">
        <f t="shared" si="20"/>
        <v>-32.487338419362835</v>
      </c>
      <c r="R54" s="32">
        <f t="shared" si="20"/>
        <v>-34.196641582499254</v>
      </c>
      <c r="S54" s="32">
        <f t="shared" si="20"/>
        <v>-35.767289251830327</v>
      </c>
      <c r="T54" s="32">
        <f t="shared" si="20"/>
        <v>-37.152965741666243</v>
      </c>
      <c r="U54" s="32">
        <f t="shared" si="20"/>
        <v>-38.363360089011366</v>
      </c>
      <c r="V54" s="32">
        <f t="shared" si="20"/>
        <v>-39.795831215119712</v>
      </c>
      <c r="W54" s="32">
        <f t="shared" si="20"/>
        <v>-40.876071085349011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>IFERROR(((E41/$D41)-1)*100,0)</f>
        <v>0.40269804080830252</v>
      </c>
      <c r="F55" s="32">
        <f t="shared" ref="F55:W55" si="21">IFERROR(((F41/$D41)-1)*100,0)</f>
        <v>1.0459371286317909</v>
      </c>
      <c r="G55" s="32">
        <f t="shared" si="21"/>
        <v>-2.7014073287282225</v>
      </c>
      <c r="H55" s="32">
        <f t="shared" si="21"/>
        <v>-1.9505560480918338</v>
      </c>
      <c r="I55" s="32">
        <f t="shared" si="21"/>
        <v>-1.6537834499374737</v>
      </c>
      <c r="J55" s="32">
        <f t="shared" si="21"/>
        <v>-1.4002474770549722</v>
      </c>
      <c r="K55" s="32">
        <f t="shared" si="21"/>
        <v>-1.0820781188658923</v>
      </c>
      <c r="L55" s="32">
        <f t="shared" si="21"/>
        <v>-0.56095492002632419</v>
      </c>
      <c r="M55" s="32">
        <f t="shared" si="21"/>
        <v>0.19531639124192868</v>
      </c>
      <c r="N55" s="32">
        <f t="shared" si="21"/>
        <v>5.5411777346902724</v>
      </c>
      <c r="O55" s="32">
        <f t="shared" si="21"/>
        <v>5.9658811872699502</v>
      </c>
      <c r="P55" s="32">
        <f t="shared" si="21"/>
        <v>6.5272829363576923</v>
      </c>
      <c r="Q55" s="32">
        <f t="shared" si="21"/>
        <v>7.0935193392971607</v>
      </c>
      <c r="R55" s="32">
        <f t="shared" si="21"/>
        <v>7.610879954576677</v>
      </c>
      <c r="S55" s="32">
        <f t="shared" si="21"/>
        <v>8.4704105602708246</v>
      </c>
      <c r="T55" s="32">
        <f t="shared" si="21"/>
        <v>9.2461082707736342</v>
      </c>
      <c r="U55" s="32">
        <f t="shared" si="21"/>
        <v>9.9423118177025529</v>
      </c>
      <c r="V55" s="32">
        <f t="shared" si="21"/>
        <v>10.579028463250829</v>
      </c>
      <c r="W55" s="32">
        <f t="shared" si="21"/>
        <v>11.15648485045968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>IFERROR(((E42/$D42)-1)*100,0)</f>
        <v>-1.9606853038631855</v>
      </c>
      <c r="F56" s="32">
        <f t="shared" ref="F56:W56" si="22">IFERROR(((F42/$D42)-1)*100,0)</f>
        <v>-3.5916236303428217</v>
      </c>
      <c r="G56" s="32">
        <f t="shared" si="22"/>
        <v>-5.0846828136636208</v>
      </c>
      <c r="H56" s="32">
        <f t="shared" si="22"/>
        <v>-6.5209100408398557</v>
      </c>
      <c r="I56" s="32">
        <f t="shared" si="22"/>
        <v>-7.9284434470618059</v>
      </c>
      <c r="J56" s="32">
        <f t="shared" si="22"/>
        <v>-9.2988438393097894</v>
      </c>
      <c r="K56" s="32">
        <f t="shared" si="22"/>
        <v>-10.600906578835023</v>
      </c>
      <c r="L56" s="32">
        <f t="shared" si="22"/>
        <v>-11.782449483578162</v>
      </c>
      <c r="M56" s="32">
        <f t="shared" si="22"/>
        <v>-12.810968885031581</v>
      </c>
      <c r="N56" s="32">
        <f t="shared" si="22"/>
        <v>-13.697085990849288</v>
      </c>
      <c r="O56" s="32">
        <f t="shared" si="22"/>
        <v>-14.467217105079433</v>
      </c>
      <c r="P56" s="32">
        <f t="shared" si="22"/>
        <v>-15.20409616940781</v>
      </c>
      <c r="Q56" s="32">
        <f t="shared" si="22"/>
        <v>-15.979458573792794</v>
      </c>
      <c r="R56" s="32">
        <f t="shared" si="22"/>
        <v>-16.843844290086331</v>
      </c>
      <c r="S56" s="32">
        <f t="shared" si="22"/>
        <v>-17.782760481362093</v>
      </c>
      <c r="T56" s="32">
        <f t="shared" si="22"/>
        <v>-18.810224126247522</v>
      </c>
      <c r="U56" s="32">
        <f t="shared" si="22"/>
        <v>-19.904753444051828</v>
      </c>
      <c r="V56" s="32">
        <f t="shared" si="22"/>
        <v>-21.032147348355156</v>
      </c>
      <c r="W56" s="32">
        <f t="shared" si="22"/>
        <v>-22.167113801703909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>IFERROR(((E43/$D43)-1)*100,0)</f>
        <v>-1.9058723814248446</v>
      </c>
      <c r="F57" s="32">
        <f t="shared" ref="F57:W57" si="23">IFERROR(((F43/$D43)-1)*100,0)</f>
        <v>-3.5491933362852612</v>
      </c>
      <c r="G57" s="32">
        <f t="shared" si="23"/>
        <v>-5.0582630217814062</v>
      </c>
      <c r="H57" s="32">
        <f t="shared" si="23"/>
        <v>-6.5175871308076676</v>
      </c>
      <c r="I57" s="32">
        <f t="shared" si="23"/>
        <v>-7.9568243861218306</v>
      </c>
      <c r="J57" s="32">
        <f t="shared" si="23"/>
        <v>-9.353676225908492</v>
      </c>
      <c r="K57" s="32">
        <f t="shared" si="23"/>
        <v>-10.676378072548465</v>
      </c>
      <c r="L57" s="32">
        <f t="shared" si="23"/>
        <v>-11.878229719145782</v>
      </c>
      <c r="M57" s="32">
        <f t="shared" si="23"/>
        <v>-12.936861182867776</v>
      </c>
      <c r="N57" s="32">
        <f t="shared" si="23"/>
        <v>-13.846157407965054</v>
      </c>
      <c r="O57" s="32">
        <f t="shared" si="23"/>
        <v>-14.649222407813999</v>
      </c>
      <c r="P57" s="32">
        <f t="shared" si="23"/>
        <v>-15.40801642098365</v>
      </c>
      <c r="Q57" s="32">
        <f t="shared" si="23"/>
        <v>-16.200381285352705</v>
      </c>
      <c r="R57" s="32">
        <f t="shared" si="23"/>
        <v>-17.078740947748038</v>
      </c>
      <c r="S57" s="32">
        <f t="shared" si="23"/>
        <v>-17.950631029578744</v>
      </c>
      <c r="T57" s="32">
        <f t="shared" si="23"/>
        <v>-18.906893777058499</v>
      </c>
      <c r="U57" s="32">
        <f t="shared" si="23"/>
        <v>-19.92655428146184</v>
      </c>
      <c r="V57" s="32">
        <f t="shared" si="23"/>
        <v>-20.978146243580454</v>
      </c>
      <c r="W57" s="32">
        <f t="shared" si="23"/>
        <v>-22.038716500178744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>IFERROR(((E44/$D44)-1)*100,0)</f>
        <v>-1.9780568047566782</v>
      </c>
      <c r="F58" s="32">
        <f t="shared" ref="F58:W58" si="24">IFERROR(((F44/$D44)-1)*100,0)</f>
        <v>-3.6050707858372388</v>
      </c>
      <c r="G58" s="32">
        <f t="shared" si="24"/>
        <v>-5.0930558654527331</v>
      </c>
      <c r="H58" s="32">
        <f t="shared" si="24"/>
        <v>-6.5219631489761394</v>
      </c>
      <c r="I58" s="32">
        <f t="shared" si="24"/>
        <v>-7.9194488617284957</v>
      </c>
      <c r="J58" s="32">
        <f t="shared" si="24"/>
        <v>-9.2814661697673166</v>
      </c>
      <c r="K58" s="32">
        <f t="shared" si="24"/>
        <v>-10.576987892106548</v>
      </c>
      <c r="L58" s="32">
        <f t="shared" si="24"/>
        <v>-11.752094480164278</v>
      </c>
      <c r="M58" s="32">
        <f t="shared" si="24"/>
        <v>-12.771070662731843</v>
      </c>
      <c r="N58" s="32">
        <f t="shared" si="24"/>
        <v>-13.64984176192624</v>
      </c>
      <c r="O58" s="32">
        <f t="shared" si="24"/>
        <v>-14.409535355257974</v>
      </c>
      <c r="P58" s="32">
        <f t="shared" si="24"/>
        <v>-15.139469058229171</v>
      </c>
      <c r="Q58" s="32">
        <f t="shared" si="24"/>
        <v>-15.909442984210431</v>
      </c>
      <c r="R58" s="32">
        <f t="shared" si="24"/>
        <v>-16.769400029190816</v>
      </c>
      <c r="S58" s="32">
        <f t="shared" si="24"/>
        <v>-17.729558366813002</v>
      </c>
      <c r="T58" s="32">
        <f t="shared" si="24"/>
        <v>-18.779587246279593</v>
      </c>
      <c r="U58" s="32">
        <f t="shared" si="24"/>
        <v>-19.897844247283992</v>
      </c>
      <c r="V58" s="32">
        <f t="shared" si="24"/>
        <v>-21.049261565187827</v>
      </c>
      <c r="W58" s="32">
        <f t="shared" si="24"/>
        <v>-22.207805918433763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>IFERROR(((E45/$D45)-1)*100,0)</f>
        <v>0</v>
      </c>
      <c r="F59" s="32">
        <f t="shared" ref="F59:W59" si="25">IFERROR(((F45/$D45)-1)*100,0)</f>
        <v>0</v>
      </c>
      <c r="G59" s="32">
        <f t="shared" si="25"/>
        <v>0</v>
      </c>
      <c r="H59" s="32">
        <f t="shared" si="25"/>
        <v>0</v>
      </c>
      <c r="I59" s="32">
        <f t="shared" si="25"/>
        <v>0</v>
      </c>
      <c r="J59" s="32">
        <f t="shared" si="25"/>
        <v>0</v>
      </c>
      <c r="K59" s="32">
        <f t="shared" si="25"/>
        <v>0</v>
      </c>
      <c r="L59" s="32">
        <f t="shared" si="25"/>
        <v>0</v>
      </c>
      <c r="M59" s="32">
        <f t="shared" si="25"/>
        <v>0</v>
      </c>
      <c r="N59" s="32">
        <f t="shared" si="25"/>
        <v>0</v>
      </c>
      <c r="O59" s="32">
        <f t="shared" si="25"/>
        <v>0</v>
      </c>
      <c r="P59" s="32">
        <f t="shared" si="25"/>
        <v>0</v>
      </c>
      <c r="Q59" s="32">
        <f t="shared" si="25"/>
        <v>0</v>
      </c>
      <c r="R59" s="32">
        <f t="shared" si="25"/>
        <v>0</v>
      </c>
      <c r="S59" s="32">
        <f t="shared" si="25"/>
        <v>0</v>
      </c>
      <c r="T59" s="32">
        <f t="shared" si="25"/>
        <v>0</v>
      </c>
      <c r="U59" s="32">
        <f t="shared" si="25"/>
        <v>0</v>
      </c>
      <c r="V59" s="32">
        <f t="shared" si="25"/>
        <v>0</v>
      </c>
      <c r="W59" s="32">
        <f t="shared" si="25"/>
        <v>0</v>
      </c>
    </row>
    <row r="60" spans="2:23" ht="15.75">
      <c r="B60" s="10" t="s">
        <v>11</v>
      </c>
      <c r="D60" s="32">
        <f>IFERROR(((D46/$D46)-1)*100,0)</f>
        <v>0</v>
      </c>
      <c r="E60" s="32">
        <f>IFERROR(((E46/$D46)-1)*100,0)</f>
        <v>-1.9058723814248446</v>
      </c>
      <c r="F60" s="32">
        <f t="shared" ref="F60:W60" si="26">IFERROR(((F46/$D46)-1)*100,0)</f>
        <v>-3.5491933362852612</v>
      </c>
      <c r="G60" s="32">
        <f t="shared" si="26"/>
        <v>-5.0582630217814062</v>
      </c>
      <c r="H60" s="32">
        <f t="shared" si="26"/>
        <v>-6.5175871308076676</v>
      </c>
      <c r="I60" s="32">
        <f t="shared" si="26"/>
        <v>-7.9568243861218306</v>
      </c>
      <c r="J60" s="32">
        <f t="shared" si="26"/>
        <v>-9.353676225908492</v>
      </c>
      <c r="K60" s="32">
        <f t="shared" si="26"/>
        <v>-10.676378072548465</v>
      </c>
      <c r="L60" s="32">
        <f t="shared" si="26"/>
        <v>-11.878229719145782</v>
      </c>
      <c r="M60" s="32">
        <f t="shared" si="26"/>
        <v>-12.936861182867776</v>
      </c>
      <c r="N60" s="32">
        <f t="shared" si="26"/>
        <v>-13.846157407965054</v>
      </c>
      <c r="O60" s="32">
        <f t="shared" si="26"/>
        <v>-14.649222407813999</v>
      </c>
      <c r="P60" s="32">
        <f t="shared" si="26"/>
        <v>-15.40801642098365</v>
      </c>
      <c r="Q60" s="32">
        <f t="shared" si="26"/>
        <v>-16.200381285352705</v>
      </c>
      <c r="R60" s="32">
        <f t="shared" si="26"/>
        <v>-17.078740947748038</v>
      </c>
      <c r="S60" s="32">
        <f t="shared" si="26"/>
        <v>-17.950631029578744</v>
      </c>
      <c r="T60" s="32">
        <f t="shared" si="26"/>
        <v>-18.906893777058499</v>
      </c>
      <c r="U60" s="32">
        <f t="shared" si="26"/>
        <v>-19.92655428146184</v>
      </c>
      <c r="V60" s="32">
        <f t="shared" si="26"/>
        <v>-20.978146243580454</v>
      </c>
      <c r="W60" s="32">
        <f t="shared" si="26"/>
        <v>-22.038716500178744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>IFERROR(((E47/$D47)-1)*100,0)</f>
        <v>-1.9780568047566782</v>
      </c>
      <c r="F61" s="32">
        <f t="shared" ref="F61:W61" si="27">IFERROR(((F47/$D47)-1)*100,0)</f>
        <v>-3.6050707858372388</v>
      </c>
      <c r="G61" s="32">
        <f t="shared" si="27"/>
        <v>-5.0930558654527331</v>
      </c>
      <c r="H61" s="32">
        <f t="shared" si="27"/>
        <v>-6.5219631489761394</v>
      </c>
      <c r="I61" s="32">
        <f t="shared" si="27"/>
        <v>-7.9194488617284957</v>
      </c>
      <c r="J61" s="32">
        <f t="shared" si="27"/>
        <v>-9.2814661697673166</v>
      </c>
      <c r="K61" s="32">
        <f t="shared" si="27"/>
        <v>-10.576987892106548</v>
      </c>
      <c r="L61" s="32">
        <f t="shared" si="27"/>
        <v>-11.752094480164278</v>
      </c>
      <c r="M61" s="32">
        <f t="shared" si="27"/>
        <v>-12.771070662731843</v>
      </c>
      <c r="N61" s="32">
        <f t="shared" si="27"/>
        <v>-13.64984176192624</v>
      </c>
      <c r="O61" s="32">
        <f t="shared" si="27"/>
        <v>-14.409535355257974</v>
      </c>
      <c r="P61" s="32">
        <f t="shared" si="27"/>
        <v>-15.139469058229171</v>
      </c>
      <c r="Q61" s="32">
        <f t="shared" si="27"/>
        <v>-15.909442984210431</v>
      </c>
      <c r="R61" s="32">
        <f t="shared" si="27"/>
        <v>-16.769400029190816</v>
      </c>
      <c r="S61" s="32">
        <f t="shared" si="27"/>
        <v>-17.729558366813002</v>
      </c>
      <c r="T61" s="32">
        <f t="shared" si="27"/>
        <v>-18.779587246279593</v>
      </c>
      <c r="U61" s="32">
        <f t="shared" si="27"/>
        <v>-19.897844247283992</v>
      </c>
      <c r="V61" s="32">
        <f t="shared" si="27"/>
        <v>-21.049261565187827</v>
      </c>
      <c r="W61" s="32">
        <f t="shared" si="27"/>
        <v>-22.207805918433763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>IFERROR(((E48/$D48)-1)*100,0)</f>
        <v>0</v>
      </c>
      <c r="F62" s="32">
        <f t="shared" ref="F62:W62" si="28">IFERROR(((F48/$D48)-1)*100,0)</f>
        <v>0</v>
      </c>
      <c r="G62" s="32">
        <f t="shared" si="28"/>
        <v>0</v>
      </c>
      <c r="H62" s="32">
        <f t="shared" si="28"/>
        <v>0</v>
      </c>
      <c r="I62" s="32">
        <f t="shared" si="28"/>
        <v>0</v>
      </c>
      <c r="J62" s="32">
        <f t="shared" si="28"/>
        <v>0</v>
      </c>
      <c r="K62" s="32">
        <f t="shared" si="28"/>
        <v>0</v>
      </c>
      <c r="L62" s="32">
        <f t="shared" si="28"/>
        <v>0</v>
      </c>
      <c r="M62" s="32">
        <f t="shared" si="28"/>
        <v>0</v>
      </c>
      <c r="N62" s="32">
        <f t="shared" si="28"/>
        <v>0</v>
      </c>
      <c r="O62" s="32">
        <f t="shared" si="28"/>
        <v>0</v>
      </c>
      <c r="P62" s="32">
        <f t="shared" si="28"/>
        <v>0</v>
      </c>
      <c r="Q62" s="32">
        <f t="shared" si="28"/>
        <v>0</v>
      </c>
      <c r="R62" s="32">
        <f t="shared" si="28"/>
        <v>0</v>
      </c>
      <c r="S62" s="32">
        <f t="shared" si="28"/>
        <v>0</v>
      </c>
      <c r="T62" s="32">
        <f t="shared" si="28"/>
        <v>0</v>
      </c>
      <c r="U62" s="32">
        <f t="shared" si="28"/>
        <v>0</v>
      </c>
      <c r="V62" s="32">
        <f t="shared" si="28"/>
        <v>0</v>
      </c>
      <c r="W62" s="32">
        <f t="shared" si="28"/>
        <v>0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>IFERROR(((E50/$D50)-1)*100,0)</f>
        <v>-30.289496087437605</v>
      </c>
      <c r="F64" s="32">
        <f t="shared" ref="F64:W64" si="29">IFERROR(((F50/$D50)-1)*100,0)</f>
        <v>-42.645885146614091</v>
      </c>
      <c r="G64" s="32">
        <f t="shared" si="29"/>
        <v>-55.52784101834056</v>
      </c>
      <c r="H64" s="32">
        <f t="shared" si="29"/>
        <v>-61.606030520152231</v>
      </c>
      <c r="I64" s="32">
        <f t="shared" si="29"/>
        <v>-68.504846756601751</v>
      </c>
      <c r="J64" s="32">
        <f t="shared" si="29"/>
        <v>-68.431033552825596</v>
      </c>
      <c r="K64" s="32">
        <f t="shared" si="29"/>
        <v>-67.217348029983782</v>
      </c>
      <c r="L64" s="32">
        <f t="shared" si="29"/>
        <v>-66.43196561732438</v>
      </c>
      <c r="M64" s="32">
        <f t="shared" si="29"/>
        <v>-64.050336745192055</v>
      </c>
      <c r="N64" s="32">
        <f t="shared" si="29"/>
        <v>-60.998043474499298</v>
      </c>
      <c r="O64" s="32">
        <f t="shared" si="29"/>
        <v>-57.146037982882383</v>
      </c>
      <c r="P64" s="32">
        <f t="shared" si="29"/>
        <v>-52.764693891989403</v>
      </c>
      <c r="Q64" s="32">
        <f t="shared" si="29"/>
        <v>-48.349107309390249</v>
      </c>
      <c r="R64" s="32">
        <f t="shared" si="29"/>
        <v>-45.409850576465352</v>
      </c>
      <c r="S64" s="32">
        <f t="shared" si="29"/>
        <v>-42.446876751490578</v>
      </c>
      <c r="T64" s="32">
        <f t="shared" si="29"/>
        <v>-38.73184867578933</v>
      </c>
      <c r="U64" s="32">
        <f t="shared" si="29"/>
        <v>-34.941059649190834</v>
      </c>
      <c r="V64" s="32">
        <f t="shared" si="29"/>
        <v>-33.240777740006408</v>
      </c>
      <c r="W64" s="32">
        <f t="shared" si="29"/>
        <v>-29.885914850453364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37.656120608164173</v>
      </c>
      <c r="D67" s="30">
        <f t="shared" ref="D67:W67" si="30">(D8/D7)*100</f>
        <v>43.620652837768596</v>
      </c>
      <c r="E67" s="30">
        <f t="shared" si="30"/>
        <v>43.339007953320589</v>
      </c>
      <c r="F67" s="30">
        <f t="shared" si="30"/>
        <v>43.047063121495817</v>
      </c>
      <c r="G67" s="30">
        <f t="shared" si="30"/>
        <v>43.029662441344549</v>
      </c>
      <c r="H67" s="30">
        <f t="shared" si="30"/>
        <v>42.311630276462033</v>
      </c>
      <c r="I67" s="30">
        <f t="shared" si="30"/>
        <v>41.458163408972894</v>
      </c>
      <c r="J67" s="30">
        <f t="shared" si="30"/>
        <v>40.757886763571435</v>
      </c>
      <c r="K67" s="30">
        <f t="shared" si="30"/>
        <v>39.914395453054283</v>
      </c>
      <c r="L67" s="30">
        <f t="shared" si="30"/>
        <v>39.149947941516153</v>
      </c>
      <c r="M67" s="30">
        <f t="shared" si="30"/>
        <v>38.150038232851557</v>
      </c>
      <c r="N67" s="30">
        <f t="shared" si="30"/>
        <v>36.653142494586483</v>
      </c>
      <c r="O67" s="30">
        <f t="shared" si="30"/>
        <v>35.851165243634355</v>
      </c>
      <c r="P67" s="30">
        <f t="shared" si="30"/>
        <v>35.213167436484646</v>
      </c>
      <c r="Q67" s="30">
        <f t="shared" si="30"/>
        <v>34.554080989063841</v>
      </c>
      <c r="R67" s="30">
        <f t="shared" si="30"/>
        <v>33.969979206676676</v>
      </c>
      <c r="S67" s="30">
        <f t="shared" si="30"/>
        <v>33.380044525342605</v>
      </c>
      <c r="T67" s="30">
        <f t="shared" si="30"/>
        <v>32.866163491765803</v>
      </c>
      <c r="U67" s="30">
        <f t="shared" si="30"/>
        <v>32.424651495689346</v>
      </c>
      <c r="V67" s="30">
        <f t="shared" si="30"/>
        <v>31.908767411587966</v>
      </c>
      <c r="W67" s="30">
        <f t="shared" si="30"/>
        <v>31.522801438093829</v>
      </c>
    </row>
    <row r="68" spans="1:23" ht="15.75">
      <c r="B68" s="20" t="s">
        <v>38</v>
      </c>
      <c r="C68" s="31">
        <f>AVERAGE(D68:W68)</f>
        <v>42.709237745345334</v>
      </c>
      <c r="D68" s="30">
        <f t="shared" ref="D68:W68" si="31">(D9/D7)*100</f>
        <v>36.438594465605931</v>
      </c>
      <c r="E68" s="30">
        <f t="shared" si="31"/>
        <v>36.928069280919786</v>
      </c>
      <c r="F68" s="30">
        <f t="shared" si="31"/>
        <v>37.416687795495974</v>
      </c>
      <c r="G68" s="30">
        <f t="shared" si="31"/>
        <v>37.142337622035384</v>
      </c>
      <c r="H68" s="30">
        <f t="shared" si="31"/>
        <v>37.909623963801273</v>
      </c>
      <c r="I68" s="30">
        <f t="shared" si="31"/>
        <v>38.709758585781337</v>
      </c>
      <c r="J68" s="30">
        <f t="shared" si="31"/>
        <v>39.405310250786933</v>
      </c>
      <c r="K68" s="30">
        <f t="shared" si="31"/>
        <v>40.202287836223903</v>
      </c>
      <c r="L68" s="30">
        <f t="shared" si="31"/>
        <v>40.963020797170444</v>
      </c>
      <c r="M68" s="30">
        <f t="shared" si="31"/>
        <v>41.897936206738954</v>
      </c>
      <c r="N68" s="30">
        <f t="shared" si="31"/>
        <v>43.763239886573793</v>
      </c>
      <c r="O68" s="30">
        <f t="shared" si="31"/>
        <v>44.494673860237206</v>
      </c>
      <c r="P68" s="30">
        <f t="shared" si="31"/>
        <v>45.128557545712582</v>
      </c>
      <c r="Q68" s="30">
        <f t="shared" si="31"/>
        <v>45.787482270602894</v>
      </c>
      <c r="R68" s="30">
        <f t="shared" si="31"/>
        <v>46.405863695837034</v>
      </c>
      <c r="S68" s="30">
        <f t="shared" si="31"/>
        <v>47.088125341559802</v>
      </c>
      <c r="T68" s="30">
        <f t="shared" si="31"/>
        <v>47.724309507347172</v>
      </c>
      <c r="U68" s="30">
        <f t="shared" si="31"/>
        <v>48.313742702314443</v>
      </c>
      <c r="V68" s="30">
        <f t="shared" si="31"/>
        <v>48.958227867808979</v>
      </c>
      <c r="W68" s="30">
        <f t="shared" si="31"/>
        <v>49.506905424352667</v>
      </c>
    </row>
    <row r="69" spans="1:23" ht="15.75">
      <c r="B69" s="20" t="s">
        <v>10</v>
      </c>
      <c r="C69" s="31">
        <f>AVERAGE(D69:W69)</f>
        <v>19.6346416464905</v>
      </c>
      <c r="D69" s="30">
        <f t="shared" ref="D69:W69" si="32">(D10/D7)*100</f>
        <v>19.940752696625484</v>
      </c>
      <c r="E69" s="30">
        <f t="shared" si="32"/>
        <v>19.732922765759632</v>
      </c>
      <c r="F69" s="30">
        <f t="shared" si="32"/>
        <v>19.536249083008197</v>
      </c>
      <c r="G69" s="30">
        <f t="shared" si="32"/>
        <v>19.82799993662006</v>
      </c>
      <c r="H69" s="30">
        <f t="shared" si="32"/>
        <v>19.778745759736704</v>
      </c>
      <c r="I69" s="30">
        <f t="shared" si="32"/>
        <v>19.832078005245783</v>
      </c>
      <c r="J69" s="30">
        <f t="shared" si="32"/>
        <v>19.836802985641622</v>
      </c>
      <c r="K69" s="30">
        <f t="shared" si="32"/>
        <v>19.883316710721815</v>
      </c>
      <c r="L69" s="30">
        <f t="shared" si="32"/>
        <v>19.8870312613134</v>
      </c>
      <c r="M69" s="30">
        <f t="shared" si="32"/>
        <v>19.952025560409481</v>
      </c>
      <c r="N69" s="30">
        <f t="shared" si="32"/>
        <v>19.583617618839725</v>
      </c>
      <c r="O69" s="30">
        <f t="shared" si="32"/>
        <v>19.654160896128438</v>
      </c>
      <c r="P69" s="30">
        <f t="shared" si="32"/>
        <v>19.658275017802783</v>
      </c>
      <c r="Q69" s="30">
        <f t="shared" si="32"/>
        <v>19.658436740333279</v>
      </c>
      <c r="R69" s="30">
        <f t="shared" si="32"/>
        <v>19.624157097486279</v>
      </c>
      <c r="S69" s="30">
        <f t="shared" si="32"/>
        <v>19.531830133097589</v>
      </c>
      <c r="T69" s="30">
        <f t="shared" si="32"/>
        <v>19.409527000887021</v>
      </c>
      <c r="U69" s="30">
        <f t="shared" si="32"/>
        <v>19.261605801996215</v>
      </c>
      <c r="V69" s="30">
        <f t="shared" si="32"/>
        <v>19.13300472060304</v>
      </c>
      <c r="W69" s="30">
        <f t="shared" si="32"/>
        <v>18.970293137553512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33">(D13/D$10)*100</f>
        <v>0</v>
      </c>
      <c r="E72" s="30">
        <f t="shared" si="33"/>
        <v>0</v>
      </c>
      <c r="F72" s="30">
        <f t="shared" si="33"/>
        <v>0</v>
      </c>
      <c r="G72" s="30">
        <f t="shared" si="33"/>
        <v>0</v>
      </c>
      <c r="H72" s="30">
        <f t="shared" si="33"/>
        <v>0</v>
      </c>
      <c r="I72" s="30">
        <f t="shared" si="33"/>
        <v>0</v>
      </c>
      <c r="J72" s="30">
        <f t="shared" si="33"/>
        <v>0</v>
      </c>
      <c r="K72" s="30">
        <f t="shared" si="33"/>
        <v>0</v>
      </c>
      <c r="L72" s="30">
        <f t="shared" si="33"/>
        <v>0</v>
      </c>
      <c r="M72" s="30">
        <f t="shared" si="33"/>
        <v>0</v>
      </c>
      <c r="N72" s="30">
        <f t="shared" si="33"/>
        <v>0</v>
      </c>
      <c r="O72" s="30">
        <f t="shared" si="33"/>
        <v>0</v>
      </c>
      <c r="P72" s="30">
        <f t="shared" si="33"/>
        <v>0</v>
      </c>
      <c r="Q72" s="30">
        <f t="shared" si="33"/>
        <v>0</v>
      </c>
      <c r="R72" s="30">
        <f t="shared" si="33"/>
        <v>0</v>
      </c>
      <c r="S72" s="30">
        <f t="shared" si="33"/>
        <v>0</v>
      </c>
      <c r="T72" s="30">
        <f t="shared" si="33"/>
        <v>0</v>
      </c>
      <c r="U72" s="30">
        <f t="shared" si="33"/>
        <v>0</v>
      </c>
      <c r="V72" s="30">
        <f t="shared" si="33"/>
        <v>0</v>
      </c>
      <c r="W72" s="30">
        <f t="shared" si="33"/>
        <v>0</v>
      </c>
    </row>
    <row r="73" spans="1:23" ht="15.75">
      <c r="A73" s="36"/>
      <c r="B73" s="10" t="s">
        <v>11</v>
      </c>
      <c r="C73" s="31">
        <f>AVERAGE(D73:W73)</f>
        <v>24.04635996305419</v>
      </c>
      <c r="D73" s="30">
        <f t="shared" ref="D73:W73" si="34">(D16/D$10)*100</f>
        <v>24.065442503608629</v>
      </c>
      <c r="E73" s="30">
        <f t="shared" si="34"/>
        <v>24.078897281801268</v>
      </c>
      <c r="F73" s="30">
        <f>(F16/F$10)*100</f>
        <v>24.076033946390925</v>
      </c>
      <c r="G73" s="30">
        <f t="shared" si="34"/>
        <v>24.072141148267328</v>
      </c>
      <c r="H73" s="30">
        <f t="shared" si="34"/>
        <v>24.066297960164302</v>
      </c>
      <c r="I73" s="30">
        <f t="shared" si="34"/>
        <v>24.058024361864113</v>
      </c>
      <c r="J73" s="30">
        <f t="shared" si="34"/>
        <v>24.050894004968885</v>
      </c>
      <c r="K73" s="30">
        <f t="shared" si="34"/>
        <v>24.045126247334462</v>
      </c>
      <c r="L73" s="30">
        <f t="shared" si="34"/>
        <v>24.039313986793758</v>
      </c>
      <c r="M73" s="30">
        <f t="shared" si="34"/>
        <v>24.030694395773491</v>
      </c>
      <c r="N73" s="30">
        <f t="shared" si="34"/>
        <v>24.023874154976152</v>
      </c>
      <c r="O73" s="30">
        <f t="shared" si="34"/>
        <v>24.014233622053919</v>
      </c>
      <c r="P73" s="30">
        <f t="shared" si="34"/>
        <v>24.007569058454674</v>
      </c>
      <c r="Q73" s="30">
        <f t="shared" si="34"/>
        <v>24.002165086889576</v>
      </c>
      <c r="R73" s="30">
        <f t="shared" si="34"/>
        <v>23.997463266702013</v>
      </c>
      <c r="S73" s="30">
        <f t="shared" si="34"/>
        <v>24.016305862074447</v>
      </c>
      <c r="T73" s="30">
        <f t="shared" si="34"/>
        <v>24.036788674990444</v>
      </c>
      <c r="U73" s="30">
        <f t="shared" si="34"/>
        <v>24.058892217271037</v>
      </c>
      <c r="V73" s="30">
        <f t="shared" si="34"/>
        <v>24.081899333045538</v>
      </c>
      <c r="W73" s="30">
        <f t="shared" si="34"/>
        <v>24.105142147658828</v>
      </c>
    </row>
    <row r="74" spans="1:23" ht="15.75">
      <c r="A74" s="36"/>
      <c r="B74" s="10" t="s">
        <v>12</v>
      </c>
      <c r="C74" s="31">
        <f>AVERAGE(D74:W74)</f>
        <v>75.953640036945814</v>
      </c>
      <c r="D74" s="30">
        <f t="shared" ref="D74:W74" si="35">(D19/D$10)*100</f>
        <v>75.934557496391378</v>
      </c>
      <c r="E74" s="30">
        <f t="shared" si="35"/>
        <v>75.921102718198739</v>
      </c>
      <c r="F74" s="30">
        <f t="shared" si="35"/>
        <v>75.923966053609064</v>
      </c>
      <c r="G74" s="30">
        <f t="shared" si="35"/>
        <v>75.927858851732665</v>
      </c>
      <c r="H74" s="30">
        <f t="shared" si="35"/>
        <v>75.933702039835694</v>
      </c>
      <c r="I74" s="30">
        <f t="shared" si="35"/>
        <v>75.941975638135901</v>
      </c>
      <c r="J74" s="30">
        <f t="shared" si="35"/>
        <v>75.949105995031104</v>
      </c>
      <c r="K74" s="30">
        <f t="shared" si="35"/>
        <v>75.954873752665534</v>
      </c>
      <c r="L74" s="30">
        <f t="shared" si="35"/>
        <v>75.960686013206242</v>
      </c>
      <c r="M74" s="30">
        <f t="shared" si="35"/>
        <v>75.969305604226506</v>
      </c>
      <c r="N74" s="30">
        <f t="shared" si="35"/>
        <v>75.976125845023844</v>
      </c>
      <c r="O74" s="30">
        <f t="shared" si="35"/>
        <v>75.985766377946078</v>
      </c>
      <c r="P74" s="30">
        <f t="shared" si="35"/>
        <v>75.992430941545337</v>
      </c>
      <c r="Q74" s="30">
        <f t="shared" si="35"/>
        <v>75.997834913110424</v>
      </c>
      <c r="R74" s="30">
        <f t="shared" si="35"/>
        <v>76.002536733297973</v>
      </c>
      <c r="S74" s="30">
        <f t="shared" si="35"/>
        <v>75.983694137925568</v>
      </c>
      <c r="T74" s="30">
        <f t="shared" si="35"/>
        <v>75.963211325009567</v>
      </c>
      <c r="U74" s="30">
        <f t="shared" si="35"/>
        <v>75.941107782728949</v>
      </c>
      <c r="V74" s="30">
        <f t="shared" si="35"/>
        <v>75.918100666954473</v>
      </c>
      <c r="W74" s="30">
        <f t="shared" si="35"/>
        <v>75.894857852341161</v>
      </c>
    </row>
    <row r="75" spans="1:23" ht="15.75">
      <c r="A75" s="36"/>
      <c r="B75" s="10" t="s">
        <v>16</v>
      </c>
      <c r="C75" s="31">
        <f>AVERAGE(D75:W75)</f>
        <v>0</v>
      </c>
      <c r="D75" s="35">
        <f t="shared" ref="D75:W75" si="36">(D23/D$10)*100</f>
        <v>0</v>
      </c>
      <c r="E75" s="35">
        <f t="shared" si="36"/>
        <v>0</v>
      </c>
      <c r="F75" s="35">
        <f t="shared" si="36"/>
        <v>0</v>
      </c>
      <c r="G75" s="35">
        <f t="shared" si="36"/>
        <v>0</v>
      </c>
      <c r="H75" s="35">
        <f t="shared" si="36"/>
        <v>0</v>
      </c>
      <c r="I75" s="35">
        <f t="shared" si="36"/>
        <v>0</v>
      </c>
      <c r="J75" s="35">
        <f t="shared" si="36"/>
        <v>0</v>
      </c>
      <c r="K75" s="35">
        <f t="shared" si="36"/>
        <v>0</v>
      </c>
      <c r="L75" s="35">
        <f t="shared" si="36"/>
        <v>0</v>
      </c>
      <c r="M75" s="35">
        <f t="shared" si="36"/>
        <v>0</v>
      </c>
      <c r="N75" s="35">
        <f t="shared" si="36"/>
        <v>0</v>
      </c>
      <c r="O75" s="35">
        <f t="shared" si="36"/>
        <v>0</v>
      </c>
      <c r="P75" s="35">
        <f t="shared" si="36"/>
        <v>0</v>
      </c>
      <c r="Q75" s="35">
        <f t="shared" si="36"/>
        <v>0</v>
      </c>
      <c r="R75" s="35">
        <f t="shared" si="36"/>
        <v>0</v>
      </c>
      <c r="S75" s="35">
        <f t="shared" si="36"/>
        <v>0</v>
      </c>
      <c r="T75" s="35">
        <f t="shared" si="36"/>
        <v>0</v>
      </c>
      <c r="U75" s="35">
        <f t="shared" si="36"/>
        <v>0</v>
      </c>
      <c r="V75" s="35">
        <f t="shared" si="36"/>
        <v>0</v>
      </c>
      <c r="W75" s="35">
        <f t="shared" si="36"/>
        <v>0</v>
      </c>
    </row>
    <row r="76" spans="1:23">
      <c r="C76" s="31"/>
    </row>
    <row r="147" spans="4:23">
      <c r="D147">
        <v>980190917.19127715</v>
      </c>
      <c r="E147">
        <v>568510731.96300244</v>
      </c>
      <c r="F147">
        <v>569079242.66988051</v>
      </c>
      <c r="G147">
        <v>324375168.30516148</v>
      </c>
      <c r="H147">
        <v>331825827.86747992</v>
      </c>
      <c r="I147">
        <v>216643743.7411986</v>
      </c>
      <c r="J147">
        <v>283193432.19059741</v>
      </c>
      <c r="K147">
        <v>204289974.8840971</v>
      </c>
      <c r="L147">
        <v>243975263.85205799</v>
      </c>
      <c r="M147">
        <v>128388754.74857479</v>
      </c>
      <c r="N147">
        <v>212044775.94221619</v>
      </c>
      <c r="O147">
        <v>160759956.0479545</v>
      </c>
      <c r="P147">
        <v>236941262.23385131</v>
      </c>
      <c r="Q147">
        <v>224121910.15377051</v>
      </c>
      <c r="R147">
        <v>257109853.79210031</v>
      </c>
      <c r="S147">
        <v>282105308.19235063</v>
      </c>
      <c r="T147">
        <v>314213744.60678488</v>
      </c>
      <c r="U147">
        <v>344632432.89772022</v>
      </c>
      <c r="V147">
        <v>307108189.32865208</v>
      </c>
      <c r="W147">
        <v>361127457.21357077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Wealth_TJK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2014-12-03T14:44:19Z</dcterms:modified>
</cp:coreProperties>
</file>